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Հայտարարութ-վաճ" sheetId="68" r:id="rId1"/>
  </sheets>
  <externalReferences>
    <externalReference r:id="rId2"/>
  </externalReferences>
  <definedNames>
    <definedName name="_xlnm._FilterDatabase" localSheetId="0" hidden="1">'Հայտարարութ-վաճ'!$G$4:$G$35</definedName>
    <definedName name="_xlnm.Print_Area" localSheetId="0">'Հայտարարութ-վաճ'!$A$1:$G$33</definedName>
  </definedNames>
  <calcPr calcId="162913"/>
</workbook>
</file>

<file path=xl/calcChain.xml><?xml version="1.0" encoding="utf-8"?>
<calcChain xmlns="http://schemas.openxmlformats.org/spreadsheetml/2006/main">
  <c r="D8" i="68" l="1"/>
  <c r="D7" i="68"/>
  <c r="D6" i="68"/>
  <c r="D15" i="68"/>
  <c r="D16" i="68"/>
  <c r="D17" i="68"/>
  <c r="D18" i="68"/>
  <c r="D19" i="68"/>
  <c r="D20" i="68"/>
  <c r="D21" i="68"/>
  <c r="D22" i="68"/>
  <c r="D23" i="68"/>
  <c r="D24" i="68"/>
  <c r="D14" i="68"/>
  <c r="D9" i="68"/>
  <c r="D10" i="68"/>
  <c r="D11" i="68"/>
  <c r="F25" i="68" l="1"/>
  <c r="F12" i="68"/>
  <c r="F31" i="68"/>
  <c r="F32" i="68" s="1"/>
  <c r="F26" i="68" l="1"/>
  <c r="F33" i="68" s="1"/>
</calcChain>
</file>

<file path=xl/sharedStrings.xml><?xml version="1.0" encoding="utf-8"?>
<sst xmlns="http://schemas.openxmlformats.org/spreadsheetml/2006/main" count="101" uniqueCount="73">
  <si>
    <t>ÀÝ¹³Ù»ÝÁ</t>
  </si>
  <si>
    <t>â³÷Ç ÙÇ³í.</t>
  </si>
  <si>
    <t>Îá¹</t>
  </si>
  <si>
    <t>հատ</t>
  </si>
  <si>
    <t>ÀÜ¸²ØºÜÀ</t>
  </si>
  <si>
    <t>Ռեզեց ՊԳՍ-70</t>
  </si>
  <si>
    <t>21310284</t>
  </si>
  <si>
    <t>Տնօրենի սեղան</t>
  </si>
  <si>
    <t>602153</t>
  </si>
  <si>
    <t>Բազմոց</t>
  </si>
  <si>
    <t>601049</t>
  </si>
  <si>
    <t>Հեռուստացույցի տակդիր</t>
  </si>
  <si>
    <t>601045</t>
  </si>
  <si>
    <t>601044</t>
  </si>
  <si>
    <t>Բազմաֆունկցիոնալ տպիչ Canon MF4410</t>
  </si>
  <si>
    <t>412059</t>
  </si>
  <si>
    <t>Համակարգիչ Duai Core  G630</t>
  </si>
  <si>
    <t>411087</t>
  </si>
  <si>
    <t>411078</t>
  </si>
  <si>
    <t>411062</t>
  </si>
  <si>
    <t xml:space="preserve">CB Intel Q9550/2Gb DDR3/500Gb/SVGA-1Gb/19 </t>
  </si>
  <si>
    <t>411059/002</t>
  </si>
  <si>
    <t>Պատճենահան մեքենա Canon SENSYS MF 4410</t>
  </si>
  <si>
    <t>410008</t>
  </si>
  <si>
    <t>Հեռուստացույց</t>
  </si>
  <si>
    <t>405052</t>
  </si>
  <si>
    <t>Մոնիտոր LG 23</t>
  </si>
  <si>
    <t>413059</t>
  </si>
  <si>
    <t>LJ MONITOR W1943SE</t>
  </si>
  <si>
    <t>413051</t>
  </si>
  <si>
    <t xml:space="preserve">Համակարգիչ </t>
  </si>
  <si>
    <t>411102</t>
  </si>
  <si>
    <t>Համակարգիչ Core 2Duo E7500,մոնիտոր Samsung2030,UPS</t>
  </si>
  <si>
    <t>411067</t>
  </si>
  <si>
    <t>Համակարգիչ Core 2 Quad Q9300 2.5 Ghz</t>
  </si>
  <si>
    <t>411064</t>
  </si>
  <si>
    <t>Համակարգիչ Core 2 Duo E7400</t>
  </si>
  <si>
    <t>411054</t>
  </si>
  <si>
    <t xml:space="preserve">²Ýí³ÝáõÙ                         </t>
  </si>
  <si>
    <t>ø³Ý³Ï</t>
  </si>
  <si>
    <t>-</t>
  </si>
  <si>
    <t>²Ø´àÔæÀ I+II</t>
  </si>
  <si>
    <t>N</t>
  </si>
  <si>
    <t>Անվանում</t>
  </si>
  <si>
    <t>Չափման միավ.</t>
  </si>
  <si>
    <t>Քանակ</t>
  </si>
  <si>
    <t>Ծանոթություն</t>
  </si>
  <si>
    <t>Գույքա-համար</t>
  </si>
  <si>
    <t>Ý/û·ï., ³ßË³ïáõÙ ¿ Ë³÷³ÝáõÙÝ»ñáí,   ûå»ñ³ïÇí ÑÇßáÕáõÃÛ³Ý  µÉáÏÁ »ÝÃ³Ï³ ¿ ÷áË³ñÇÝÙ³Ý</t>
  </si>
  <si>
    <t xml:space="preserve"> Ý./û·ï., Intel Core Du CPU E8290, ³ßË³ïáõÙ ¿ Ë³÷³ÝáõÙÝ»ñáí,  ûå»ñ³ïÇí ÑÇßáÕáõÃÛ³Ý  µÉáÏÁ »ÝÃ³Ï³ ¿ ÷áË³ñÇÝÙ³ն</t>
  </si>
  <si>
    <t>Ý/û·ï., ³Ýë³ñù, ³ßË³ïáõÙ ¿ Ë³÷³ÝáõÙÝ»ñáí,</t>
  </si>
  <si>
    <t>Ý/û·ï., ³Ýë³ñù, ³ßË³ïáõÙ ¿ Ë³÷³ÝáõÙÝ»ñáí</t>
  </si>
  <si>
    <t>Ý/û·ï., Sync Master SA 100, 22" ¿Ïñ³Ýáí, ³ßË³ïáõÙ ¿ Ë³÷³ÝáõÙÝ»ñáí,   ûå»ñ³ïÇí ÑÇßáÕáõÃÛ³Ý  µÉáÏÁ »ÝÃ³Ï³ ¿ ÷áË³ñÇÝÙ³Ý</t>
  </si>
  <si>
    <t>Ý/û·ï., LG-224,  FLATRON, 22" ¿Ïñ³Ýáí, ³ßË³ïáõÙ ¿ Ë³÷³ÝáõÙÝ»ñáí,  ¿Ïñ³ÝÁ Ë³í³ñ³Í ¿,  Ë³½»ñáí, ûå»ñ³ïÇí ÑÇßáÕáõÃÛ³Ý  µÉáÏÁ »ÝÃ³Ï³ ¿ ÷áË³ñÇÝÙ³Ý</t>
  </si>
  <si>
    <t>Ý/û·ï., ³Ýë³ñù,»ñ»ùÁª Ù»ÏáõÙ, ëÏ³Ý»ñÁ ãÇ ³ßË³ïáõÙ, ÙÝ³ó³Í  Ñ³Ý·áõÛóÝ»ñÁ ³ßË³ï³Ýù³ÛÇÝ íÇ×³ÏáõÙ »Ý</t>
  </si>
  <si>
    <t>Ý/û·ï., "SAMSUNG" ýÇñÙ³ÛÇ, LA26B350 Ùá¹»ÉÇ, 66°° ¿Ïñ³Ýáí, Ñ»ÕáõÏ åÉ³½Ù»Ý³ÛÇÝ ¿Ïñ³Ýáí, ¿Ïñ³ÝÁ Ë³í³ñ³Í ¿,  Ë³½»ñáí,  ³ßË³ï³Ýù³ÛÇÝ íÇ×³ÏáõÙ,   µ³ñáÛ³å»ë Ù³ßí³Í</t>
  </si>
  <si>
    <t xml:space="preserve">Ý/û·ï., É³ÙÇÝ³ï» ÑÇÙùáí, ³å³Ï» 2 ¹éÝáí, 2 ¹³ñ³Ïáí,  ³é³Ýó ¿³Ï³Ý íÝ³ëí³ÍùÝ»ñÇ , ÙáËñ³·áõÛÝ </t>
  </si>
  <si>
    <t xml:space="preserve">Ý/û·ï., É³ÙÇÝ³ï» ÑÇÙùáí, ³å³Ï» 2 ¹éÝáí, 2 ¹³ñ³Ïáí,  ³é³Ýó ¿³Ï³Ý íÝ³ëí³ÍùÝ»ñÇ,  ë¨ ·áõÛÝÇ </t>
  </si>
  <si>
    <t xml:space="preserve">Ý/û·ï., É³ÙÇÝ³ï» ÑÇÙùáí, ¹ÇÙ³¹Çñáí,           2 ïáõÙµ³ÝÇ, 3 ß³ñÅ³Ï³Ý ¹³ñ³Ïáí,  ³é³Ýó ¿³Ï³Ý íÝ³ëí³ÍùÝ»ñÇ, ¹³ñãÝ³·áõÛÝ </t>
  </si>
  <si>
    <t xml:space="preserve"> Ý/û·ï., ÷³Ûï» ÑÇÙùáí,  ³ñÑ»ëï³Ï³Ý  ·áñÍí³Íù» å³ëï³éáí, µ³ñáÛ³å»ë Ù³ßí³Í,  Ù³ë³Ùµ íÝ³ëí³Í</t>
  </si>
  <si>
    <r>
      <t xml:space="preserve">Գտնվելու վայր՝ </t>
    </r>
    <r>
      <rPr>
        <b/>
        <u/>
        <sz val="12"/>
        <rFont val="Arial Armenian"/>
        <family val="2"/>
      </rPr>
      <t xml:space="preserve">Կոտայքի մ, գ.Բալահովիտ,  1 փող., 1 նրբ, թիվ 2/1 </t>
    </r>
  </si>
  <si>
    <r>
      <t xml:space="preserve">Գտնվելու վայր՝ </t>
    </r>
    <r>
      <rPr>
        <b/>
        <u/>
        <sz val="12"/>
        <rFont val="Arial Armenian"/>
        <family val="2"/>
      </rPr>
      <t>Կոտայքի մ, գ.Վ.Պտղնի 6-րդ փող. թիվ 1</t>
    </r>
  </si>
  <si>
    <t>Գտնվելու վայր՝ ք.Աբովյան, Արդյունաբերական 2-րդ թաղ, 36/1 արտ. Բազա</t>
  </si>
  <si>
    <t>Թողարկման տարեթիվ</t>
  </si>
  <si>
    <t>²Ø´àÔæÀ I.</t>
  </si>
  <si>
    <t>²Ø´àÔæÀ II.</t>
  </si>
  <si>
    <r>
      <t xml:space="preserve">Վաճառքի անցկացման եղանակ՝ Հրապարակային սակարկություն,
Դիմումների ընդունման վերջնաժամկետ՝ 19.05.2022թ,
Էլ. Փոստ` </t>
    </r>
    <r>
      <rPr>
        <sz val="11"/>
        <rFont val="Arial Armenian"/>
        <family val="2"/>
      </rPr>
      <t>s.margaryan@transgaz.am,</t>
    </r>
    <r>
      <rPr>
        <b/>
        <sz val="11"/>
        <rFont val="Arial Armenian"/>
        <family val="2"/>
      </rPr>
      <t xml:space="preserve">
Հեռ.</t>
    </r>
    <r>
      <rPr>
        <sz val="11"/>
        <rFont val="Arial Armenian"/>
        <family val="2"/>
      </rPr>
      <t xml:space="preserve"> (+374) 10294897, (+374) 43030711</t>
    </r>
  </si>
  <si>
    <r>
      <t xml:space="preserve">Համակարգիչ Dual Core E5500 - </t>
    </r>
    <r>
      <rPr>
        <sz val="10"/>
        <rFont val="Arial LatArm"/>
        <family val="2"/>
      </rPr>
      <t>ÙáÝÇïáñáí</t>
    </r>
  </si>
  <si>
    <r>
      <t xml:space="preserve">Համակարգիչ ըստ կոմպլեկտ 102- </t>
    </r>
    <r>
      <rPr>
        <sz val="10"/>
        <rFont val="Arial LatArm"/>
        <family val="2"/>
      </rPr>
      <t>ÙáÝÇïáñáí</t>
    </r>
  </si>
  <si>
    <t>I. ՀԻՄՆԱԿԱՆ ՄԻՋՈՑՆԵՐ՝ յուրաքանչյուրն առանձին լոտով</t>
  </si>
  <si>
    <t xml:space="preserve">II. ՇՐՋԱՆԱՌՈՒ ՄԻՋՈՑՆԵՐ՝ առանձին լոտով </t>
  </si>
  <si>
    <t>ՎԱՃԱՌՎՈՒՄ է ՀԱՄԱԿԱՐԳՉԱՅԻՆ ՏԵԽՆԻԿԱ, ՏՊՈՂ ՍԱՐՔԵՐ, ԳՈՒՅՔԻ ԵՎ ԱՅԼ ԱՊՐԱՆՔՆԵՐ (սեփականատեր §Գազպրոմ Արմենիա¦ ՓԲԸ §Տրանսգազ¦ ՍՊԸ)</t>
  </si>
  <si>
    <t>Ý/û·ï., É³ïáõÝ»  ÑÇÙùáí, Ñ³Ý¹Çë³ÝáõÙ ¿ áñå»ë ·³½³ÛÇÝ ÏïñÇã-·³ñ»ÉÏ³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</si>
</sst>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Armenian"/>
      <family val="2"/>
    </font>
    <font>
      <sz val="10"/>
      <name val="Arial Armenian"/>
      <family val="2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sz val="10"/>
      <name val="Arial Unicode"/>
      <family val="2"/>
    </font>
    <font>
      <b/>
      <sz val="11"/>
      <name val="Arial Armenian"/>
      <family val="2"/>
    </font>
    <font>
      <b/>
      <sz val="11"/>
      <color rgb="FFFF000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b/>
      <sz val="14"/>
      <name val="Arial Armenian"/>
      <family val="2"/>
    </font>
    <font>
      <b/>
      <sz val="15"/>
      <name val="Arial Armenian"/>
      <family val="2"/>
    </font>
    <font>
      <b/>
      <sz val="11.5"/>
      <name val="Arial Armenian"/>
      <family val="2"/>
    </font>
    <font>
      <b/>
      <sz val="12"/>
      <color rgb="FFC00000"/>
      <name val="Arial Armenian"/>
      <family val="2"/>
    </font>
    <font>
      <b/>
      <u/>
      <sz val="12"/>
      <name val="Arial Armenian"/>
      <family val="2"/>
    </font>
    <font>
      <sz val="10"/>
      <name val="Arial LatArm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6" fontId="2" fillId="0" borderId="0" xfId="2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6" fontId="13" fillId="0" borderId="1" xfId="2" applyNumberFormat="1" applyFont="1" applyBorder="1" applyAlignment="1">
      <alignment horizontal="center" vertical="center" wrapText="1"/>
    </xf>
    <xf numFmtId="164" fontId="14" fillId="4" borderId="1" xfId="2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164" fontId="8" fillId="0" borderId="0" xfId="2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64" fontId="3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11" fillId="4" borderId="1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2E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elvacner-Gnahatman%20ha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Պաշար ՀԾ-14.03.22 (VERJN)"/>
      <sheetName val="Հիմն Միջ-ՀԾ-14.03.22 (VERJ)"/>
      <sheetName val="Հելիումի բալոն ՀԾ-14.03.22 "/>
    </sheetNames>
    <sheetDataSet>
      <sheetData sheetId="0"/>
      <sheetData sheetId="1">
        <row r="6">
          <cell r="B6" t="str">
            <v>411019</v>
          </cell>
          <cell r="C6" t="str">
            <v>Նոութբուք HP compaq nc 6320</v>
          </cell>
          <cell r="D6" t="str">
            <v>2006</v>
          </cell>
          <cell r="E6">
            <v>1</v>
          </cell>
          <cell r="F6" t="str">
            <v>հատ</v>
          </cell>
          <cell r="G6">
            <v>513333</v>
          </cell>
          <cell r="H6">
            <v>513333</v>
          </cell>
          <cell r="I6">
            <v>0</v>
          </cell>
          <cell r="J6" t="str">
            <v>Գլխամաս</v>
          </cell>
          <cell r="K6" t="str">
            <v xml:space="preserve">հին է և աշխատում է անջատումներով </v>
          </cell>
        </row>
        <row r="7">
          <cell r="B7" t="str">
            <v>411024</v>
          </cell>
          <cell r="C7" t="str">
            <v>Համակարգիչ P-IV</v>
          </cell>
          <cell r="D7" t="str">
            <v>2007</v>
          </cell>
          <cell r="E7">
            <v>1</v>
          </cell>
          <cell r="F7" t="str">
            <v>հատ</v>
          </cell>
          <cell r="G7">
            <v>292000</v>
          </cell>
          <cell r="H7">
            <v>292000</v>
          </cell>
          <cell r="I7">
            <v>0</v>
          </cell>
          <cell r="J7" t="str">
            <v>Գլխամաս</v>
          </cell>
          <cell r="K7" t="str">
            <v xml:space="preserve">հին է և աշխատում է անջատումներով </v>
          </cell>
        </row>
        <row r="8">
          <cell r="B8" t="str">
            <v>411048/001</v>
          </cell>
          <cell r="C8" t="str">
            <v>Համակարգիչ Core2Duo 2200MHz/DDR 2GB/HDD 160GB</v>
          </cell>
          <cell r="D8" t="str">
            <v>2008</v>
          </cell>
          <cell r="E8">
            <v>1</v>
          </cell>
          <cell r="F8" t="str">
            <v>հատ</v>
          </cell>
          <cell r="G8">
            <v>256000</v>
          </cell>
          <cell r="H8">
            <v>256000</v>
          </cell>
          <cell r="I8">
            <v>0</v>
          </cell>
          <cell r="J8" t="str">
            <v>Գլխամաս</v>
          </cell>
          <cell r="K8" t="str">
            <v xml:space="preserve">հին է և աշխատում է անջատումներով </v>
          </cell>
        </row>
        <row r="9">
          <cell r="B9" t="str">
            <v>411049</v>
          </cell>
          <cell r="C9" t="str">
            <v>Համակարգիչ Core2Duo 2200MHz/DDR 2GB/HDD 160GB</v>
          </cell>
          <cell r="D9" t="str">
            <v>2008</v>
          </cell>
          <cell r="E9">
            <v>1</v>
          </cell>
          <cell r="F9" t="str">
            <v>հատ</v>
          </cell>
          <cell r="G9">
            <v>363500</v>
          </cell>
          <cell r="H9">
            <v>363500</v>
          </cell>
          <cell r="I9">
            <v>0</v>
          </cell>
          <cell r="J9" t="str">
            <v>Գլխամաս</v>
          </cell>
          <cell r="K9" t="str">
            <v xml:space="preserve">հին է և աշխատում է անջատումներով </v>
          </cell>
        </row>
        <row r="10">
          <cell r="B10" t="str">
            <v>411051</v>
          </cell>
          <cell r="C10" t="str">
            <v>Համակարգիչ Core 2 duo 2200Mh</v>
          </cell>
          <cell r="D10" t="str">
            <v>2008</v>
          </cell>
          <cell r="E10">
            <v>1</v>
          </cell>
          <cell r="F10" t="str">
            <v>հատ</v>
          </cell>
          <cell r="G10">
            <v>275000</v>
          </cell>
          <cell r="H10">
            <v>275000</v>
          </cell>
          <cell r="I10">
            <v>0</v>
          </cell>
          <cell r="J10" t="str">
            <v>Գլխամաս</v>
          </cell>
          <cell r="K10" t="str">
            <v xml:space="preserve">հին է և աշխատում է անջատումներով </v>
          </cell>
        </row>
        <row r="11">
          <cell r="B11" t="str">
            <v>411054</v>
          </cell>
          <cell r="C11" t="str">
            <v>Համակարգիչ Core 2 Duo E7400</v>
          </cell>
          <cell r="D11" t="str">
            <v>2009</v>
          </cell>
          <cell r="E11">
            <v>1</v>
          </cell>
          <cell r="F11" t="str">
            <v>հատ</v>
          </cell>
          <cell r="G11">
            <v>255000</v>
          </cell>
          <cell r="H11">
            <v>255000</v>
          </cell>
          <cell r="I11">
            <v>0</v>
          </cell>
          <cell r="J11" t="str">
            <v>Գլխամաս</v>
          </cell>
          <cell r="K11" t="str">
            <v xml:space="preserve">հին է և աշխատում է անջատումներով </v>
          </cell>
        </row>
        <row r="12">
          <cell r="B12" t="str">
            <v>411057</v>
          </cell>
          <cell r="C12" t="str">
            <v>Համակարգիչ Sony VAIO VGN-FW480J</v>
          </cell>
          <cell r="D12" t="str">
            <v>2010</v>
          </cell>
          <cell r="E12">
            <v>1</v>
          </cell>
          <cell r="F12" t="str">
            <v>հատ</v>
          </cell>
          <cell r="G12">
            <v>701000</v>
          </cell>
          <cell r="H12">
            <v>701000</v>
          </cell>
          <cell r="I12">
            <v>0</v>
          </cell>
          <cell r="J12" t="str">
            <v>Գլխամաս</v>
          </cell>
          <cell r="K12" t="str">
            <v xml:space="preserve">հին է և աշխատում է անջատումներով </v>
          </cell>
        </row>
        <row r="13">
          <cell r="B13" t="str">
            <v>411058</v>
          </cell>
          <cell r="C13" t="str">
            <v>Դյուրակիր համակարգիչ Sony F113FX,I7-720QM 1.6GHz</v>
          </cell>
          <cell r="D13" t="str">
            <v>2010</v>
          </cell>
          <cell r="E13">
            <v>1</v>
          </cell>
          <cell r="F13" t="str">
            <v>հատ</v>
          </cell>
          <cell r="G13">
            <v>912000</v>
          </cell>
          <cell r="H13">
            <v>912000</v>
          </cell>
          <cell r="I13">
            <v>0</v>
          </cell>
          <cell r="J13" t="str">
            <v>Գլխամաս</v>
          </cell>
          <cell r="K13" t="str">
            <v xml:space="preserve">հին է և աշխատում է անջատումներով </v>
          </cell>
        </row>
        <row r="14">
          <cell r="B14" t="str">
            <v>411064</v>
          </cell>
          <cell r="C14" t="str">
            <v>Համակարգիչ Core 2 Quad Q9300 2.5 Ghz</v>
          </cell>
          <cell r="D14" t="str">
            <v>2010</v>
          </cell>
          <cell r="E14">
            <v>1</v>
          </cell>
          <cell r="F14" t="str">
            <v>հատ</v>
          </cell>
          <cell r="G14">
            <v>280417</v>
          </cell>
          <cell r="H14">
            <v>280417</v>
          </cell>
          <cell r="I14">
            <v>0</v>
          </cell>
          <cell r="J14" t="str">
            <v>Գլխամաս</v>
          </cell>
          <cell r="K14" t="str">
            <v xml:space="preserve">հին է և աշխատում է անջատումներով </v>
          </cell>
        </row>
        <row r="15">
          <cell r="B15" t="str">
            <v>411067</v>
          </cell>
          <cell r="C15" t="str">
            <v>Համակարգիչ Core 2Duo E7500,մոնիտոր Samsung2030,UPS</v>
          </cell>
          <cell r="D15" t="str">
            <v>2011</v>
          </cell>
          <cell r="E15">
            <v>1</v>
          </cell>
          <cell r="F15" t="str">
            <v>հատ</v>
          </cell>
          <cell r="G15">
            <v>316000</v>
          </cell>
          <cell r="H15">
            <v>316000</v>
          </cell>
          <cell r="I15">
            <v>0</v>
          </cell>
          <cell r="J15" t="str">
            <v>Գլխամաս</v>
          </cell>
          <cell r="K15" t="str">
            <v xml:space="preserve">հին է և աշխատում է անջատումներով </v>
          </cell>
        </row>
        <row r="16">
          <cell r="B16" t="str">
            <v>411102</v>
          </cell>
          <cell r="C16" t="str">
            <v>Համակարգիչ</v>
          </cell>
          <cell r="D16" t="str">
            <v>2014</v>
          </cell>
          <cell r="E16">
            <v>1</v>
          </cell>
          <cell r="F16" t="str">
            <v>հատ</v>
          </cell>
          <cell r="G16">
            <v>246000</v>
          </cell>
          <cell r="H16">
            <v>246000</v>
          </cell>
          <cell r="I16">
            <v>0</v>
          </cell>
          <cell r="J16" t="str">
            <v>Գլխամաս</v>
          </cell>
          <cell r="K16" t="str">
            <v xml:space="preserve">հին է և աշխատում է անջատումներով </v>
          </cell>
        </row>
        <row r="17">
          <cell r="B17" t="str">
            <v>412016</v>
          </cell>
          <cell r="C17" t="str">
            <v>Պրինտեր HP</v>
          </cell>
          <cell r="D17" t="str">
            <v>2007</v>
          </cell>
          <cell r="E17">
            <v>1</v>
          </cell>
          <cell r="F17" t="str">
            <v>հատ</v>
          </cell>
          <cell r="G17">
            <v>50000</v>
          </cell>
          <cell r="H17">
            <v>50000</v>
          </cell>
          <cell r="I17">
            <v>0</v>
          </cell>
          <cell r="J17" t="str">
            <v>Գլխամաս</v>
          </cell>
          <cell r="K17" t="str">
            <v xml:space="preserve">հին է և աշխատում է անջատումներով </v>
          </cell>
        </row>
        <row r="18">
          <cell r="B18" t="str">
            <v>412046</v>
          </cell>
          <cell r="C18" t="str">
            <v>Printer HP LazerJet P1102</v>
          </cell>
          <cell r="D18" t="str">
            <v>2011</v>
          </cell>
          <cell r="E18">
            <v>1</v>
          </cell>
          <cell r="F18" t="str">
            <v>հատ</v>
          </cell>
          <cell r="G18">
            <v>59000</v>
          </cell>
          <cell r="H18">
            <v>59000</v>
          </cell>
          <cell r="I18">
            <v>0</v>
          </cell>
          <cell r="J18" t="str">
            <v>Գլխամաս</v>
          </cell>
          <cell r="K18" t="str">
            <v xml:space="preserve">հին է և աշխատում է անջատումներով </v>
          </cell>
        </row>
        <row r="19">
          <cell r="B19" t="str">
            <v>412083</v>
          </cell>
          <cell r="C19" t="str">
            <v>Տպող սարք HP-MFP-M134a</v>
          </cell>
          <cell r="D19" t="str">
            <v>2017</v>
          </cell>
          <cell r="E19">
            <v>1</v>
          </cell>
          <cell r="F19" t="str">
            <v>հատ</v>
          </cell>
          <cell r="G19">
            <v>115000</v>
          </cell>
          <cell r="H19">
            <v>112217.94</v>
          </cell>
          <cell r="I19">
            <v>2782.06</v>
          </cell>
          <cell r="J19" t="str">
            <v>Գլխամաս</v>
          </cell>
          <cell r="K19" t="str">
            <v>չի տպում</v>
          </cell>
        </row>
        <row r="20">
          <cell r="B20" t="str">
            <v>413047</v>
          </cell>
          <cell r="C20" t="str">
            <v>Samsung Monitor syncmaster B2030N</v>
          </cell>
          <cell r="D20" t="str">
            <v>2010</v>
          </cell>
          <cell r="E20">
            <v>1</v>
          </cell>
          <cell r="F20" t="str">
            <v>հատ</v>
          </cell>
          <cell r="G20">
            <v>53333</v>
          </cell>
          <cell r="H20">
            <v>53333</v>
          </cell>
          <cell r="I20">
            <v>0</v>
          </cell>
          <cell r="J20" t="str">
            <v>Գլխամաս</v>
          </cell>
          <cell r="K20" t="str">
            <v xml:space="preserve">հին է </v>
          </cell>
        </row>
        <row r="21">
          <cell r="B21" t="str">
            <v>413050</v>
          </cell>
          <cell r="C21" t="str">
            <v>Մոնիտոր Samsung 19</v>
          </cell>
          <cell r="D21" t="str">
            <v>2012</v>
          </cell>
          <cell r="E21">
            <v>1</v>
          </cell>
          <cell r="F21" t="str">
            <v>հատ</v>
          </cell>
          <cell r="G21">
            <v>46000</v>
          </cell>
          <cell r="H21">
            <v>46000</v>
          </cell>
          <cell r="I21">
            <v>0</v>
          </cell>
          <cell r="J21" t="str">
            <v>Գլխամաս</v>
          </cell>
          <cell r="K21" t="str">
            <v xml:space="preserve">հին է </v>
          </cell>
        </row>
        <row r="22">
          <cell r="B22" t="str">
            <v>413051</v>
          </cell>
          <cell r="C22" t="str">
            <v>LJ MONITOR W1943SE</v>
          </cell>
          <cell r="D22" t="str">
            <v>2012</v>
          </cell>
          <cell r="E22">
            <v>1</v>
          </cell>
          <cell r="F22" t="str">
            <v>հատ</v>
          </cell>
          <cell r="G22">
            <v>36666.67</v>
          </cell>
          <cell r="H22">
            <v>36666.67</v>
          </cell>
          <cell r="I22">
            <v>0</v>
          </cell>
          <cell r="J22" t="str">
            <v>Գլխամաս</v>
          </cell>
          <cell r="K22" t="str">
            <v xml:space="preserve">հին է </v>
          </cell>
        </row>
        <row r="23">
          <cell r="B23" t="str">
            <v>413059</v>
          </cell>
          <cell r="C23" t="str">
            <v>Մոնիտոր LG 23</v>
          </cell>
          <cell r="D23" t="str">
            <v>2014</v>
          </cell>
          <cell r="E23">
            <v>1</v>
          </cell>
          <cell r="F23" t="str">
            <v>հատ</v>
          </cell>
          <cell r="G23">
            <v>124000</v>
          </cell>
          <cell r="H23">
            <v>124000</v>
          </cell>
          <cell r="I23">
            <v>0</v>
          </cell>
          <cell r="J23" t="str">
            <v>Գլխամաս</v>
          </cell>
          <cell r="K23" t="str">
            <v xml:space="preserve">հին է </v>
          </cell>
        </row>
        <row r="24">
          <cell r="B24" t="str">
            <v>421117</v>
          </cell>
          <cell r="C24" t="str">
            <v>Խոտհնձիչ</v>
          </cell>
          <cell r="D24" t="str">
            <v>2009</v>
          </cell>
          <cell r="E24">
            <v>1</v>
          </cell>
          <cell r="F24" t="str">
            <v>հատ</v>
          </cell>
          <cell r="G24">
            <v>270000</v>
          </cell>
          <cell r="H24">
            <v>270000</v>
          </cell>
          <cell r="I24">
            <v>0</v>
          </cell>
          <cell r="J24" t="str">
            <v>Գլխամաս</v>
          </cell>
          <cell r="K24" t="str">
            <v>վերանորոգման ենթակա չէ</v>
          </cell>
        </row>
        <row r="25">
          <cell r="B25" t="str">
            <v>421209</v>
          </cell>
          <cell r="C25" t="str">
            <v>Ավտոլվացման սարք հավաքածու Patriot GT970</v>
          </cell>
          <cell r="D25" t="str">
            <v>2019</v>
          </cell>
          <cell r="E25">
            <v>1</v>
          </cell>
          <cell r="F25" t="str">
            <v>հատ</v>
          </cell>
          <cell r="G25">
            <v>163333.32999999999</v>
          </cell>
          <cell r="H25">
            <v>36114.79</v>
          </cell>
          <cell r="I25">
            <v>127218.54</v>
          </cell>
          <cell r="J25" t="str">
            <v>Գլխամաս</v>
          </cell>
          <cell r="K25" t="str">
            <v>վերանորոգման ենթակա չէ</v>
          </cell>
        </row>
        <row r="26">
          <cell r="B26" t="str">
            <v>601017</v>
          </cell>
          <cell r="C26" t="str">
            <v>Հեռուստացույցի տակդիր</v>
          </cell>
          <cell r="D26" t="str">
            <v>2007</v>
          </cell>
          <cell r="E26">
            <v>1</v>
          </cell>
          <cell r="F26" t="str">
            <v>հատ</v>
          </cell>
          <cell r="G26">
            <v>166667</v>
          </cell>
          <cell r="H26">
            <v>166667</v>
          </cell>
          <cell r="I26">
            <v>0</v>
          </cell>
          <cell r="J26" t="str">
            <v>Գլխամաս</v>
          </cell>
          <cell r="K26" t="str">
            <v>վնասված է</v>
          </cell>
        </row>
        <row r="27">
          <cell r="B27" t="str">
            <v>601018</v>
          </cell>
          <cell r="C27" t="str">
            <v>Հեռուստացույցի տակդիր</v>
          </cell>
          <cell r="D27" t="str">
            <v>2007</v>
          </cell>
          <cell r="E27">
            <v>1</v>
          </cell>
          <cell r="F27" t="str">
            <v>հատ</v>
          </cell>
          <cell r="G27">
            <v>166667</v>
          </cell>
          <cell r="H27">
            <v>166667</v>
          </cell>
          <cell r="I27">
            <v>0</v>
          </cell>
          <cell r="J27" t="str">
            <v>Գլխամաս</v>
          </cell>
          <cell r="K27" t="str">
            <v>կոտրված է</v>
          </cell>
        </row>
        <row r="28">
          <cell r="B28" t="str">
            <v>602235</v>
          </cell>
          <cell r="C28" t="str">
            <v>Ղեկավարի սեղան</v>
          </cell>
          <cell r="D28" t="str">
            <v>2018</v>
          </cell>
          <cell r="E28">
            <v>1</v>
          </cell>
          <cell r="F28" t="str">
            <v>հատ</v>
          </cell>
          <cell r="G28">
            <v>135000</v>
          </cell>
          <cell r="H28">
            <v>51858.87</v>
          </cell>
          <cell r="I28">
            <v>83141.13</v>
          </cell>
          <cell r="J28" t="str">
            <v>Գլխամաս</v>
          </cell>
          <cell r="K28" t="str">
            <v>կոտրված է</v>
          </cell>
        </row>
        <row r="29">
          <cell r="B29" t="str">
            <v>602242</v>
          </cell>
          <cell r="C29" t="str">
            <v>Ղեկավարի սեղան (1.80*0.80)</v>
          </cell>
          <cell r="D29" t="str">
            <v>2018</v>
          </cell>
          <cell r="E29">
            <v>1</v>
          </cell>
          <cell r="F29" t="str">
            <v>հատ</v>
          </cell>
          <cell r="G29">
            <v>130000</v>
          </cell>
          <cell r="H29">
            <v>43441.53</v>
          </cell>
          <cell r="I29">
            <v>86558.47</v>
          </cell>
          <cell r="J29" t="str">
            <v>Գլխամաս</v>
          </cell>
          <cell r="K29" t="str">
            <v>կոտրված է</v>
          </cell>
        </row>
        <row r="30">
          <cell r="B30" t="str">
            <v>604045</v>
          </cell>
          <cell r="C30" t="str">
            <v>Պահարան</v>
          </cell>
          <cell r="D30" t="str">
            <v>2007</v>
          </cell>
          <cell r="E30">
            <v>1</v>
          </cell>
          <cell r="F30" t="str">
            <v>հատ</v>
          </cell>
          <cell r="G30">
            <v>208333.5</v>
          </cell>
          <cell r="H30">
            <v>208333.5</v>
          </cell>
          <cell r="I30">
            <v>0</v>
          </cell>
          <cell r="J30" t="str">
            <v>Գլխամաս</v>
          </cell>
          <cell r="K30" t="str">
            <v>կոտրված է</v>
          </cell>
        </row>
        <row r="31">
          <cell r="B31" t="str">
            <v>604150</v>
          </cell>
          <cell r="C31" t="str">
            <v>Պահարան փոքր SH</v>
          </cell>
          <cell r="D31" t="str">
            <v>2008</v>
          </cell>
          <cell r="E31">
            <v>1</v>
          </cell>
          <cell r="F31" t="str">
            <v>հատ</v>
          </cell>
          <cell r="G31">
            <v>30833.33</v>
          </cell>
          <cell r="H31">
            <v>30833.33</v>
          </cell>
          <cell r="I31">
            <v>0</v>
          </cell>
          <cell r="J31" t="str">
            <v>Գլխամաս</v>
          </cell>
          <cell r="K31" t="str">
            <v>կոտրված է</v>
          </cell>
        </row>
        <row r="32">
          <cell r="B32" t="str">
            <v>604192</v>
          </cell>
          <cell r="C32" t="str">
            <v>Գրապահարան</v>
          </cell>
          <cell r="D32" t="str">
            <v>2016</v>
          </cell>
          <cell r="E32">
            <v>1</v>
          </cell>
          <cell r="F32" t="str">
            <v>հատ</v>
          </cell>
          <cell r="G32">
            <v>130000</v>
          </cell>
          <cell r="H32">
            <v>72835.899999999994</v>
          </cell>
          <cell r="I32">
            <v>57164.1</v>
          </cell>
          <cell r="J32" t="str">
            <v>Գլխամաս</v>
          </cell>
          <cell r="K32" t="str">
            <v>կոտրված է</v>
          </cell>
        </row>
        <row r="33">
          <cell r="B33" t="str">
            <v>609053</v>
          </cell>
          <cell r="C33" t="str">
            <v>Գորգ 18 քառ.մ</v>
          </cell>
          <cell r="D33" t="str">
            <v>2009</v>
          </cell>
          <cell r="E33">
            <v>18</v>
          </cell>
          <cell r="F33" t="str">
            <v>քառ.մ</v>
          </cell>
          <cell r="G33">
            <v>378000</v>
          </cell>
          <cell r="H33">
            <v>378000</v>
          </cell>
          <cell r="I33">
            <v>0</v>
          </cell>
          <cell r="J33" t="str">
            <v>Գլխամաս</v>
          </cell>
          <cell r="K33" t="str">
            <v>վնասված է</v>
          </cell>
        </row>
        <row r="34">
          <cell r="B34" t="str">
            <v>609058</v>
          </cell>
          <cell r="C34" t="str">
            <v>Կախիչ պատի</v>
          </cell>
          <cell r="D34" t="str">
            <v>2018</v>
          </cell>
          <cell r="E34">
            <v>1</v>
          </cell>
          <cell r="F34" t="str">
            <v>հատ</v>
          </cell>
          <cell r="G34">
            <v>10000</v>
          </cell>
          <cell r="H34">
            <v>3287.5</v>
          </cell>
          <cell r="I34">
            <v>6712.5</v>
          </cell>
          <cell r="J34" t="str">
            <v>Գլխամաս</v>
          </cell>
          <cell r="K34" t="str">
            <v>վնասված է</v>
          </cell>
        </row>
        <row r="35">
          <cell r="B35"/>
          <cell r="C35"/>
          <cell r="D35"/>
          <cell r="E35">
            <v>46</v>
          </cell>
          <cell r="F35"/>
          <cell r="G35">
            <v>6683083.8300000001</v>
          </cell>
          <cell r="H35">
            <v>6319507.0300000012</v>
          </cell>
          <cell r="I35">
            <v>363576.79999999993</v>
          </cell>
          <cell r="J35"/>
          <cell r="K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</row>
        <row r="37">
          <cell r="B37" t="str">
            <v>603024/003</v>
          </cell>
          <cell r="C37" t="str">
            <v>Աթոռ</v>
          </cell>
          <cell r="D37" t="str">
            <v>2015</v>
          </cell>
          <cell r="E37">
            <v>1</v>
          </cell>
          <cell r="F37" t="str">
            <v>հատ</v>
          </cell>
          <cell r="G37">
            <v>13000</v>
          </cell>
          <cell r="H37">
            <v>9106.73</v>
          </cell>
          <cell r="I37">
            <v>3893.27</v>
          </cell>
          <cell r="J37" t="str">
            <v>Աբովյանի ԳՇՄ</v>
          </cell>
          <cell r="K37" t="str">
            <v>կոտրված է</v>
          </cell>
        </row>
        <row r="38">
          <cell r="B38" t="str">
            <v>603024/005</v>
          </cell>
          <cell r="C38" t="str">
            <v>Աթոռ</v>
          </cell>
          <cell r="D38" t="str">
            <v>2015</v>
          </cell>
          <cell r="E38">
            <v>1</v>
          </cell>
          <cell r="F38" t="str">
            <v>հատ</v>
          </cell>
          <cell r="G38">
            <v>13000</v>
          </cell>
          <cell r="H38">
            <v>9106.73</v>
          </cell>
          <cell r="I38">
            <v>3893.27</v>
          </cell>
          <cell r="J38" t="str">
            <v>Աբովյանի ԳՇՄ</v>
          </cell>
          <cell r="K38" t="str">
            <v>կոտրված է</v>
          </cell>
        </row>
        <row r="39">
          <cell r="B39" t="str">
            <v>603024/008</v>
          </cell>
          <cell r="C39" t="str">
            <v>Աթոռ</v>
          </cell>
          <cell r="D39" t="str">
            <v>2015</v>
          </cell>
          <cell r="E39">
            <v>1</v>
          </cell>
          <cell r="F39" t="str">
            <v>հատ</v>
          </cell>
          <cell r="G39">
            <v>13000</v>
          </cell>
          <cell r="H39">
            <v>9106.73</v>
          </cell>
          <cell r="I39">
            <v>3893.27</v>
          </cell>
          <cell r="J39" t="str">
            <v>Աբովյանի ԳՇՄ</v>
          </cell>
          <cell r="K39" t="str">
            <v>կոտրված է</v>
          </cell>
        </row>
        <row r="40">
          <cell r="B40"/>
          <cell r="C40"/>
          <cell r="D40"/>
          <cell r="E40">
            <v>3</v>
          </cell>
          <cell r="F40"/>
          <cell r="G40">
            <v>39000</v>
          </cell>
          <cell r="H40">
            <v>27320.19</v>
          </cell>
          <cell r="I40">
            <v>11679.81</v>
          </cell>
          <cell r="J40"/>
          <cell r="K40"/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</row>
        <row r="42">
          <cell r="B42" t="str">
            <v>301002</v>
          </cell>
          <cell r="C42" t="str">
            <v>ԳԲԿ-ի էլ.հոսանքի գիծ /ԼԷՊ Այրում/</v>
          </cell>
          <cell r="D42" t="str">
            <v>1979</v>
          </cell>
          <cell r="E42">
            <v>0.3</v>
          </cell>
          <cell r="F42" t="str">
            <v>կմ</v>
          </cell>
          <cell r="G42">
            <v>188600</v>
          </cell>
          <cell r="H42">
            <v>188600</v>
          </cell>
          <cell r="I42">
            <v>0</v>
          </cell>
          <cell r="J42" t="str">
            <v>Դիլիջանի ԳՇՄ</v>
          </cell>
          <cell r="K42" t="str">
            <v>Ապամոնտաժված է, ենթակա է դուրսգրման</v>
          </cell>
        </row>
        <row r="43">
          <cell r="B43" t="str">
            <v>407004</v>
          </cell>
          <cell r="C43" t="str">
            <v>Բուլդոզեր ԴԶ-171   (A/H0001)</v>
          </cell>
          <cell r="D43" t="str">
            <v>1991</v>
          </cell>
          <cell r="E43">
            <v>1</v>
          </cell>
          <cell r="F43" t="str">
            <v>միավ.</v>
          </cell>
          <cell r="G43">
            <v>1137500</v>
          </cell>
          <cell r="H43">
            <v>1137500</v>
          </cell>
          <cell r="I43">
            <v>0</v>
          </cell>
          <cell r="J43" t="str">
            <v>Դիլիջանի ԳՇՄ</v>
          </cell>
          <cell r="K43" t="str">
            <v>Վերականգնման և հետագա օգտագործման համար ոչ նպատակահարմար</v>
          </cell>
        </row>
        <row r="44">
          <cell r="B44"/>
          <cell r="C44"/>
          <cell r="D44"/>
          <cell r="E44">
            <v>1.3</v>
          </cell>
          <cell r="F44"/>
          <cell r="G44">
            <v>1326100</v>
          </cell>
          <cell r="H44">
            <v>1326100</v>
          </cell>
          <cell r="I44">
            <v>0</v>
          </cell>
          <cell r="J44"/>
          <cell r="K44"/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B46" t="str">
            <v>105015</v>
          </cell>
          <cell r="C46" t="str">
            <v>Վագոն-տնակ</v>
          </cell>
          <cell r="D46" t="str">
            <v>2002</v>
          </cell>
          <cell r="E46">
            <v>1</v>
          </cell>
          <cell r="F46" t="str">
            <v>հատ</v>
          </cell>
          <cell r="G46">
            <v>115000</v>
          </cell>
          <cell r="H46">
            <v>115000</v>
          </cell>
          <cell r="I46">
            <v>0</v>
          </cell>
          <cell r="J46" t="str">
            <v>Գյումրու ԳՇՏ</v>
          </cell>
          <cell r="K46" t="str">
            <v>«Գազպրոմ Արմենիա» ՓԲԸ-ի կողմից կատարվել են հիմնանորոգման աշխատանքներ, փոխարինվել է նորով և պիտանի չէ հետագա օգտագործման</v>
          </cell>
        </row>
        <row r="47">
          <cell r="B47"/>
          <cell r="C47"/>
          <cell r="D47"/>
          <cell r="E47">
            <v>1</v>
          </cell>
          <cell r="F47"/>
          <cell r="G47">
            <v>115000</v>
          </cell>
          <cell r="H47">
            <v>115000</v>
          </cell>
          <cell r="I47">
            <v>0</v>
          </cell>
          <cell r="J47"/>
          <cell r="K47"/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</row>
        <row r="49">
          <cell r="B49" t="str">
            <v>412042</v>
          </cell>
          <cell r="C49" t="str">
            <v>Printer Xerox Phaser 3100MFP/S</v>
          </cell>
          <cell r="D49" t="str">
            <v>2010</v>
          </cell>
          <cell r="E49">
            <v>1</v>
          </cell>
          <cell r="F49" t="str">
            <v>հատ</v>
          </cell>
          <cell r="G49">
            <v>130000</v>
          </cell>
          <cell r="H49">
            <v>130000</v>
          </cell>
          <cell r="I49">
            <v>0</v>
          </cell>
          <cell r="J49" t="str">
            <v>Աբովյանի ԳՍՊԿՄ</v>
          </cell>
          <cell r="K49" t="str">
            <v>Ենթակա չէ շահագործման</v>
          </cell>
        </row>
        <row r="50">
          <cell r="B50"/>
          <cell r="C50"/>
          <cell r="D50"/>
          <cell r="E50">
            <v>1</v>
          </cell>
          <cell r="F50"/>
          <cell r="G50">
            <v>130000</v>
          </cell>
          <cell r="H50">
            <v>130000</v>
          </cell>
          <cell r="I50">
            <v>0</v>
          </cell>
          <cell r="J50"/>
          <cell r="K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B52" t="str">
            <v>405030</v>
          </cell>
          <cell r="C52" t="str">
            <v>Հեռուստացույց LG CF 21T 20K</v>
          </cell>
          <cell r="D52" t="str">
            <v>2002</v>
          </cell>
          <cell r="E52">
            <v>1</v>
          </cell>
          <cell r="F52" t="str">
            <v>հատ</v>
          </cell>
          <cell r="G52">
            <v>62500</v>
          </cell>
          <cell r="H52">
            <v>62500</v>
          </cell>
          <cell r="I52">
            <v>0</v>
          </cell>
          <cell r="J52" t="str">
            <v>ՍԱՄ մասնաճյուղ</v>
          </cell>
          <cell r="K52" t="str">
            <v>Շահագործման ոչ պիտանի</v>
          </cell>
        </row>
        <row r="53">
          <cell r="B53" t="str">
            <v>405043</v>
          </cell>
          <cell r="C53" t="str">
            <v>Հեռուստացույց Panasonic</v>
          </cell>
          <cell r="D53" t="str">
            <v>2004</v>
          </cell>
          <cell r="E53">
            <v>1</v>
          </cell>
          <cell r="F53" t="str">
            <v>հատ</v>
          </cell>
          <cell r="G53">
            <v>189750</v>
          </cell>
          <cell r="H53">
            <v>189750</v>
          </cell>
          <cell r="I53">
            <v>0</v>
          </cell>
          <cell r="J53" t="str">
            <v>ՍԱՄ մասնաճյուղ</v>
          </cell>
          <cell r="K53" t="str">
            <v>Շահագործման ոչ պիտանի</v>
          </cell>
        </row>
        <row r="54">
          <cell r="B54" t="str">
            <v>405052</v>
          </cell>
          <cell r="C54" t="str">
            <v>Հեռուստացույց</v>
          </cell>
          <cell r="D54" t="str">
            <v>2009</v>
          </cell>
          <cell r="E54">
            <v>1</v>
          </cell>
          <cell r="F54" t="str">
            <v>հատ</v>
          </cell>
          <cell r="G54">
            <v>194000</v>
          </cell>
          <cell r="H54">
            <v>194000</v>
          </cell>
          <cell r="I54">
            <v>0</v>
          </cell>
          <cell r="J54" t="str">
            <v>ՍԱՄ մասնաճյուղ</v>
          </cell>
          <cell r="K54" t="str">
            <v>Շահագործման ոչ պիտանի</v>
          </cell>
        </row>
        <row r="55">
          <cell r="B55" t="str">
            <v>410008</v>
          </cell>
          <cell r="C55" t="str">
            <v>Պատճենահան մեքենա Canon SENSYS MF 4410</v>
          </cell>
          <cell r="D55" t="str">
            <v>2011</v>
          </cell>
          <cell r="E55">
            <v>1</v>
          </cell>
          <cell r="F55" t="str">
            <v>հատ</v>
          </cell>
          <cell r="G55">
            <v>108333</v>
          </cell>
          <cell r="H55">
            <v>108333</v>
          </cell>
          <cell r="I55">
            <v>0</v>
          </cell>
          <cell r="J55" t="str">
            <v>ՍԱՄ մասնաճյուղ</v>
          </cell>
          <cell r="K55" t="str">
            <v>Շահագործման ոչ պիտանի</v>
          </cell>
        </row>
        <row r="56">
          <cell r="B56" t="str">
            <v>411059/002</v>
          </cell>
          <cell r="C56" t="str">
            <v>CB Intel Q9550/2Gb DDR3/500Gb/SVGA-1Gb/19</v>
          </cell>
          <cell r="D56" t="str">
            <v>2010</v>
          </cell>
          <cell r="E56">
            <v>1</v>
          </cell>
          <cell r="F56" t="str">
            <v>հատ</v>
          </cell>
          <cell r="G56">
            <v>470000</v>
          </cell>
          <cell r="H56">
            <v>470000</v>
          </cell>
          <cell r="I56">
            <v>0</v>
          </cell>
          <cell r="J56" t="str">
            <v>ՍԱՄ մասնաճյուղ</v>
          </cell>
          <cell r="K56" t="str">
            <v>Շահագործման ոչ պիտանի</v>
          </cell>
        </row>
        <row r="57">
          <cell r="B57" t="str">
            <v>411062</v>
          </cell>
          <cell r="C57" t="str">
            <v>Համակարգիչ Dual Core E5500</v>
          </cell>
          <cell r="D57" t="str">
            <v>2010</v>
          </cell>
          <cell r="E57">
            <v>1</v>
          </cell>
          <cell r="F57" t="str">
            <v>հատ</v>
          </cell>
          <cell r="G57">
            <v>234000</v>
          </cell>
          <cell r="H57">
            <v>234000</v>
          </cell>
          <cell r="I57">
            <v>0</v>
          </cell>
          <cell r="J57" t="str">
            <v>ՍԱՄ մասնաճյուղ</v>
          </cell>
          <cell r="K57" t="str">
            <v>Շահագործման ոչ պիտանի</v>
          </cell>
        </row>
        <row r="58">
          <cell r="B58" t="str">
            <v>411078</v>
          </cell>
          <cell r="C58" t="str">
            <v>Համակարգիչ ըստ կոմպլեկտ 102</v>
          </cell>
          <cell r="D58" t="str">
            <v>2011</v>
          </cell>
          <cell r="E58">
            <v>1</v>
          </cell>
          <cell r="F58" t="str">
            <v>հատ</v>
          </cell>
          <cell r="G58">
            <v>220000</v>
          </cell>
          <cell r="H58">
            <v>220000</v>
          </cell>
          <cell r="I58">
            <v>0</v>
          </cell>
          <cell r="J58" t="str">
            <v>ՍԱՄ մասնաճյուղ</v>
          </cell>
          <cell r="K58" t="str">
            <v>Շահագործման ոչ պիտանի</v>
          </cell>
        </row>
        <row r="59">
          <cell r="B59" t="str">
            <v>411087</v>
          </cell>
          <cell r="C59" t="str">
            <v>Համակարգիչ Duai Core  G630</v>
          </cell>
          <cell r="D59" t="str">
            <v>2013</v>
          </cell>
          <cell r="E59">
            <v>1</v>
          </cell>
          <cell r="F59" t="str">
            <v>հատ</v>
          </cell>
          <cell r="G59">
            <v>297300</v>
          </cell>
          <cell r="H59">
            <v>297300</v>
          </cell>
          <cell r="I59">
            <v>0</v>
          </cell>
          <cell r="J59" t="str">
            <v>ՍԱՄ մասնաճյուղ</v>
          </cell>
          <cell r="K59" t="str">
            <v>Շահագործման ոչ պիտանի</v>
          </cell>
        </row>
        <row r="60">
          <cell r="B60" t="str">
            <v>412050</v>
          </cell>
          <cell r="C60" t="str">
            <v>Բազմաֆունկցիոնալ սարք SAMSYNG3200</v>
          </cell>
          <cell r="D60" t="str">
            <v>2011</v>
          </cell>
          <cell r="E60">
            <v>1</v>
          </cell>
          <cell r="F60" t="str">
            <v>հատ</v>
          </cell>
          <cell r="G60">
            <v>41666.67</v>
          </cell>
          <cell r="H60">
            <v>41666.67</v>
          </cell>
          <cell r="I60">
            <v>0</v>
          </cell>
          <cell r="J60" t="str">
            <v>ՍԱՄ մասնաճյուղ</v>
          </cell>
          <cell r="K60" t="str">
            <v>Շահագործման ոչ պիտանի</v>
          </cell>
        </row>
        <row r="61">
          <cell r="B61" t="str">
            <v>412059</v>
          </cell>
          <cell r="C61" t="str">
            <v>Բազմաֆունկցիոնալ տպիչ Canon MF4410</v>
          </cell>
          <cell r="D61" t="str">
            <v>2013</v>
          </cell>
          <cell r="E61">
            <v>1</v>
          </cell>
          <cell r="F61" t="str">
            <v>հատ</v>
          </cell>
          <cell r="G61">
            <v>96000</v>
          </cell>
          <cell r="H61">
            <v>96000</v>
          </cell>
          <cell r="I61">
            <v>0</v>
          </cell>
          <cell r="J61" t="str">
            <v>ՍԱՄ մասնաճյուղ</v>
          </cell>
          <cell r="K61" t="str">
            <v>Շահագործման ոչ պիտանի</v>
          </cell>
        </row>
        <row r="62">
          <cell r="B62" t="str">
            <v>413034</v>
          </cell>
          <cell r="C62" t="str">
            <v>Մոնիտոր Beng LCD-15</v>
          </cell>
          <cell r="D62" t="str">
            <v>2007</v>
          </cell>
          <cell r="E62">
            <v>1</v>
          </cell>
          <cell r="F62" t="str">
            <v>հատ</v>
          </cell>
          <cell r="G62">
            <v>99400</v>
          </cell>
          <cell r="H62">
            <v>99400</v>
          </cell>
          <cell r="I62">
            <v>0</v>
          </cell>
          <cell r="J62" t="str">
            <v>ՍԱՄ մասնաճյուղ</v>
          </cell>
          <cell r="K62" t="str">
            <v>Շահագործման ոչ պիտանի</v>
          </cell>
        </row>
        <row r="63">
          <cell r="B63" t="str">
            <v>601044</v>
          </cell>
          <cell r="C63" t="str">
            <v>Հեռուստացույցի տակդիր</v>
          </cell>
          <cell r="D63" t="str">
            <v>2004</v>
          </cell>
          <cell r="E63">
            <v>1</v>
          </cell>
          <cell r="F63" t="str">
            <v>հատ</v>
          </cell>
          <cell r="G63">
            <v>32000</v>
          </cell>
          <cell r="H63">
            <v>32000</v>
          </cell>
          <cell r="I63">
            <v>0</v>
          </cell>
          <cell r="J63" t="str">
            <v>ՍԱՄ մասնաճյուղ</v>
          </cell>
          <cell r="K63" t="str">
            <v>Շահագործման ոչ պիտանի</v>
          </cell>
        </row>
        <row r="64">
          <cell r="B64" t="str">
            <v>601045</v>
          </cell>
          <cell r="C64" t="str">
            <v>Հեռուստացույցի տակդիր</v>
          </cell>
          <cell r="D64" t="str">
            <v>2004</v>
          </cell>
          <cell r="E64">
            <v>1</v>
          </cell>
          <cell r="F64" t="str">
            <v>հատ</v>
          </cell>
          <cell r="G64">
            <v>32000</v>
          </cell>
          <cell r="H64">
            <v>32000</v>
          </cell>
          <cell r="I64">
            <v>0</v>
          </cell>
          <cell r="J64" t="str">
            <v>ՍԱՄ մասնաճյուղ</v>
          </cell>
          <cell r="K64" t="str">
            <v>Շահագործման ոչ պիտանի</v>
          </cell>
        </row>
        <row r="65">
          <cell r="B65" t="str">
            <v>601049</v>
          </cell>
          <cell r="C65" t="str">
            <v>Բազմոց</v>
          </cell>
          <cell r="D65" t="str">
            <v>2009</v>
          </cell>
          <cell r="E65">
            <v>1</v>
          </cell>
          <cell r="F65" t="str">
            <v>հատ</v>
          </cell>
          <cell r="G65">
            <v>100000</v>
          </cell>
          <cell r="H65">
            <v>100000</v>
          </cell>
          <cell r="I65">
            <v>0</v>
          </cell>
          <cell r="J65" t="str">
            <v>ՍԱՄ մասնաճյուղ</v>
          </cell>
          <cell r="K65" t="str">
            <v>Շահագործման ոչ պիտանի</v>
          </cell>
        </row>
        <row r="66">
          <cell r="B66" t="str">
            <v>601051</v>
          </cell>
          <cell r="C66" t="str">
            <v>Բազմոց</v>
          </cell>
          <cell r="D66" t="str">
            <v>2009</v>
          </cell>
          <cell r="E66">
            <v>1</v>
          </cell>
          <cell r="F66" t="str">
            <v>հատ</v>
          </cell>
          <cell r="G66">
            <v>70000</v>
          </cell>
          <cell r="H66">
            <v>70000</v>
          </cell>
          <cell r="I66">
            <v>0</v>
          </cell>
          <cell r="J66" t="str">
            <v>ՍԱՄ մասնաճյուղ</v>
          </cell>
          <cell r="K66" t="str">
            <v>Շահագործման ոչ պիտանի</v>
          </cell>
        </row>
        <row r="67">
          <cell r="B67" t="str">
            <v>601052</v>
          </cell>
          <cell r="C67" t="str">
            <v>Բազմոց</v>
          </cell>
          <cell r="D67" t="str">
            <v>2009</v>
          </cell>
          <cell r="E67">
            <v>1</v>
          </cell>
          <cell r="F67" t="str">
            <v>հատ</v>
          </cell>
          <cell r="G67">
            <v>70000</v>
          </cell>
          <cell r="H67">
            <v>70000</v>
          </cell>
          <cell r="I67">
            <v>0</v>
          </cell>
          <cell r="J67" t="str">
            <v>ՍԱՄ մասնաճյուղ</v>
          </cell>
          <cell r="K67" t="str">
            <v>Շահագործման ոչ պիտանի</v>
          </cell>
        </row>
        <row r="68">
          <cell r="B68" t="str">
            <v>601053</v>
          </cell>
          <cell r="C68" t="str">
            <v>Բազմոց</v>
          </cell>
          <cell r="D68" t="str">
            <v>2009</v>
          </cell>
          <cell r="E68">
            <v>1</v>
          </cell>
          <cell r="F68" t="str">
            <v>հատ</v>
          </cell>
          <cell r="G68">
            <v>70000</v>
          </cell>
          <cell r="H68">
            <v>70000</v>
          </cell>
          <cell r="I68">
            <v>0</v>
          </cell>
          <cell r="J68" t="str">
            <v>ՍԱՄ մասնաճյուղ</v>
          </cell>
          <cell r="K68" t="str">
            <v>Շահագործման ոչ պիտանի</v>
          </cell>
        </row>
        <row r="69">
          <cell r="B69" t="str">
            <v>601072</v>
          </cell>
          <cell r="C69" t="str">
            <v>Բազկաթոռ</v>
          </cell>
          <cell r="D69" t="str">
            <v>2014</v>
          </cell>
          <cell r="E69">
            <v>1</v>
          </cell>
          <cell r="F69" t="str">
            <v>հատ</v>
          </cell>
          <cell r="G69">
            <v>40000</v>
          </cell>
          <cell r="H69">
            <v>29053.47</v>
          </cell>
          <cell r="I69">
            <v>10946.53</v>
          </cell>
          <cell r="J69" t="str">
            <v>ՍԱՄ մասնաճյուղ</v>
          </cell>
          <cell r="K69" t="str">
            <v>Շահագործման ոչ պիտանի</v>
          </cell>
        </row>
        <row r="70">
          <cell r="B70" t="str">
            <v>602153</v>
          </cell>
          <cell r="C70" t="str">
            <v>Տնօրենի սեղան</v>
          </cell>
          <cell r="D70" t="str">
            <v>2002</v>
          </cell>
          <cell r="E70">
            <v>1</v>
          </cell>
          <cell r="F70" t="str">
            <v>հատ</v>
          </cell>
          <cell r="G70">
            <v>65000</v>
          </cell>
          <cell r="H70">
            <v>65000</v>
          </cell>
          <cell r="I70">
            <v>0</v>
          </cell>
          <cell r="J70" t="str">
            <v>ՍԱՄ մասնաճյուղ</v>
          </cell>
          <cell r="K70" t="str">
            <v>Շահագործման ոչ պիտանի</v>
          </cell>
        </row>
        <row r="71">
          <cell r="B71"/>
          <cell r="C71"/>
          <cell r="D71"/>
          <cell r="E71">
            <v>19</v>
          </cell>
          <cell r="F71"/>
          <cell r="G71">
            <v>2491949.67</v>
          </cell>
          <cell r="H71">
            <v>2481003.14</v>
          </cell>
          <cell r="I71">
            <v>10946.53</v>
          </cell>
          <cell r="J71"/>
          <cell r="K71"/>
        </row>
        <row r="72">
          <cell r="B72"/>
          <cell r="C72"/>
          <cell r="D72"/>
          <cell r="E72"/>
          <cell r="F72"/>
          <cell r="G72"/>
          <cell r="H72"/>
          <cell r="I72"/>
          <cell r="J72"/>
          <cell r="K72"/>
        </row>
        <row r="73">
          <cell r="B73" t="str">
            <v>406056</v>
          </cell>
          <cell r="C73" t="str">
            <v>Refrigerator Mini Bar Samsung SG06DCGW սառնարան</v>
          </cell>
          <cell r="D73" t="str">
            <v>2010</v>
          </cell>
          <cell r="E73">
            <v>1</v>
          </cell>
          <cell r="F73" t="str">
            <v>հատ</v>
          </cell>
          <cell r="G73">
            <v>59000</v>
          </cell>
          <cell r="H73">
            <v>59000</v>
          </cell>
          <cell r="I73">
            <v>0</v>
          </cell>
          <cell r="J73" t="str">
            <v>ՆՏՌՊ բազա N1</v>
          </cell>
          <cell r="K73" t="str">
            <v xml:space="preserve">շարքից դուրս է եկել </v>
          </cell>
        </row>
        <row r="74">
          <cell r="B74" t="str">
            <v>609059/001</v>
          </cell>
          <cell r="C74" t="str">
            <v>Դարակաշար</v>
          </cell>
          <cell r="D74" t="str">
            <v>2019</v>
          </cell>
          <cell r="E74">
            <v>1</v>
          </cell>
          <cell r="F74" t="str">
            <v>հատ</v>
          </cell>
          <cell r="G74">
            <v>5279.7</v>
          </cell>
          <cell r="H74">
            <v>1504.5</v>
          </cell>
          <cell r="I74">
            <v>3775.2</v>
          </cell>
          <cell r="J74" t="str">
            <v>ՆՏՌՊ բազա N1</v>
          </cell>
          <cell r="K74" t="str">
            <v xml:space="preserve">շարքից դուրս է եկել </v>
          </cell>
        </row>
        <row r="75">
          <cell r="B75" t="str">
            <v>609059/002</v>
          </cell>
          <cell r="C75" t="str">
            <v>Դարակաշար</v>
          </cell>
          <cell r="D75" t="str">
            <v>2019</v>
          </cell>
          <cell r="E75">
            <v>1</v>
          </cell>
          <cell r="F75" t="str">
            <v>հատ</v>
          </cell>
          <cell r="G75">
            <v>5279.7</v>
          </cell>
          <cell r="H75">
            <v>1504.5</v>
          </cell>
          <cell r="I75">
            <v>3775.2</v>
          </cell>
          <cell r="J75" t="str">
            <v>ՆՏՌՊ բազա N1</v>
          </cell>
          <cell r="K75" t="str">
            <v xml:space="preserve">շարքից դուրս է եկել </v>
          </cell>
        </row>
        <row r="76">
          <cell r="B76" t="str">
            <v>609059/003</v>
          </cell>
          <cell r="C76" t="str">
            <v>Դարակաշար</v>
          </cell>
          <cell r="D76" t="str">
            <v>2019</v>
          </cell>
          <cell r="E76">
            <v>1</v>
          </cell>
          <cell r="F76" t="str">
            <v>հատ</v>
          </cell>
          <cell r="G76">
            <v>5279.7</v>
          </cell>
          <cell r="H76">
            <v>1504.5</v>
          </cell>
          <cell r="I76">
            <v>3775.2</v>
          </cell>
          <cell r="J76" t="str">
            <v>ՆՏՌՊ բազա N1</v>
          </cell>
          <cell r="K76" t="str">
            <v xml:space="preserve">շարքից դուրս է եկել </v>
          </cell>
        </row>
        <row r="77">
          <cell r="B77" t="str">
            <v>609059/004</v>
          </cell>
          <cell r="C77" t="str">
            <v>Դարակաշար</v>
          </cell>
          <cell r="D77" t="str">
            <v>2019</v>
          </cell>
          <cell r="E77">
            <v>1</v>
          </cell>
          <cell r="F77" t="str">
            <v>հատ</v>
          </cell>
          <cell r="G77">
            <v>5279.7</v>
          </cell>
          <cell r="H77">
            <v>1504.5</v>
          </cell>
          <cell r="I77">
            <v>3775.2</v>
          </cell>
          <cell r="J77" t="str">
            <v>ՆՏՌՊ բազա N1</v>
          </cell>
          <cell r="K77" t="str">
            <v xml:space="preserve">շարքից դուրս է եկել </v>
          </cell>
        </row>
        <row r="78">
          <cell r="B78" t="str">
            <v>609059/005</v>
          </cell>
          <cell r="C78" t="str">
            <v>Դարակաշար</v>
          </cell>
          <cell r="D78" t="str">
            <v>2019</v>
          </cell>
          <cell r="E78">
            <v>1</v>
          </cell>
          <cell r="F78" t="str">
            <v>հատ</v>
          </cell>
          <cell r="G78">
            <v>5279.7</v>
          </cell>
          <cell r="H78">
            <v>1504.5</v>
          </cell>
          <cell r="I78">
            <v>3775.2</v>
          </cell>
          <cell r="J78" t="str">
            <v>ՆՏՌՊ բազա N1</v>
          </cell>
          <cell r="K78" t="str">
            <v xml:space="preserve">շարքից դուրս է եկել </v>
          </cell>
        </row>
        <row r="79">
          <cell r="B79" t="str">
            <v>609059/006</v>
          </cell>
          <cell r="C79" t="str">
            <v>Դարակաշար</v>
          </cell>
          <cell r="D79" t="str">
            <v>2019</v>
          </cell>
          <cell r="E79">
            <v>1</v>
          </cell>
          <cell r="F79" t="str">
            <v>հատ</v>
          </cell>
          <cell r="G79">
            <v>5279.7</v>
          </cell>
          <cell r="H79">
            <v>1504.5</v>
          </cell>
          <cell r="I79">
            <v>3775.2</v>
          </cell>
          <cell r="J79" t="str">
            <v>ՆՏՌՊ բազա N1</v>
          </cell>
          <cell r="K79" t="str">
            <v xml:space="preserve">շարքից դուրս է եկել </v>
          </cell>
        </row>
        <row r="80">
          <cell r="B80" t="str">
            <v>609059/007</v>
          </cell>
          <cell r="C80" t="str">
            <v>Դարակաշար</v>
          </cell>
          <cell r="D80" t="str">
            <v>2019</v>
          </cell>
          <cell r="E80">
            <v>1</v>
          </cell>
          <cell r="F80" t="str">
            <v>հատ</v>
          </cell>
          <cell r="G80">
            <v>5279.7</v>
          </cell>
          <cell r="H80">
            <v>1504.5</v>
          </cell>
          <cell r="I80">
            <v>3775.2</v>
          </cell>
          <cell r="J80" t="str">
            <v>ՆՏՌՊ բազա N1</v>
          </cell>
          <cell r="K80" t="str">
            <v xml:space="preserve">շարքից դուրս է եկել </v>
          </cell>
        </row>
        <row r="81">
          <cell r="B81" t="str">
            <v>609059/008</v>
          </cell>
          <cell r="C81" t="str">
            <v>Դարակաշար</v>
          </cell>
          <cell r="D81" t="str">
            <v>2019</v>
          </cell>
          <cell r="E81">
            <v>1</v>
          </cell>
          <cell r="F81" t="str">
            <v>հատ</v>
          </cell>
          <cell r="G81">
            <v>5279.7</v>
          </cell>
          <cell r="H81">
            <v>1504.5</v>
          </cell>
          <cell r="I81">
            <v>3775.2</v>
          </cell>
          <cell r="J81" t="str">
            <v>ՆՏՌՊ բազա N1</v>
          </cell>
          <cell r="K81" t="str">
            <v xml:space="preserve">շարքից դուրս է եկել </v>
          </cell>
        </row>
        <row r="82">
          <cell r="B82" t="str">
            <v>609059/009</v>
          </cell>
          <cell r="C82" t="str">
            <v>Դարակաշար</v>
          </cell>
          <cell r="D82" t="str">
            <v>2019</v>
          </cell>
          <cell r="E82">
            <v>1</v>
          </cell>
          <cell r="F82" t="str">
            <v>հատ</v>
          </cell>
          <cell r="G82">
            <v>5279.7</v>
          </cell>
          <cell r="H82">
            <v>1504.5</v>
          </cell>
          <cell r="I82">
            <v>3775.2</v>
          </cell>
          <cell r="J82" t="str">
            <v>ՆՏՌՊ բազա N1</v>
          </cell>
          <cell r="K82" t="str">
            <v xml:space="preserve">շարքից դուրս է եկել </v>
          </cell>
        </row>
        <row r="83">
          <cell r="B83" t="str">
            <v>609059/010</v>
          </cell>
          <cell r="C83" t="str">
            <v>Դարակաշար</v>
          </cell>
          <cell r="D83" t="str">
            <v>2019</v>
          </cell>
          <cell r="E83">
            <v>1</v>
          </cell>
          <cell r="F83" t="str">
            <v>հատ</v>
          </cell>
          <cell r="G83">
            <v>5279.7</v>
          </cell>
          <cell r="H83">
            <v>1504.5</v>
          </cell>
          <cell r="I83">
            <v>3775.2</v>
          </cell>
          <cell r="J83" t="str">
            <v>ՆՏՌՊ բազա N1</v>
          </cell>
          <cell r="K83" t="str">
            <v xml:space="preserve">շարքից դուրս է եկել </v>
          </cell>
        </row>
        <row r="84">
          <cell r="B84" t="str">
            <v>609059/011</v>
          </cell>
          <cell r="C84" t="str">
            <v>Դարակաշար</v>
          </cell>
          <cell r="D84" t="str">
            <v>2019</v>
          </cell>
          <cell r="E84">
            <v>1</v>
          </cell>
          <cell r="F84" t="str">
            <v>հատ</v>
          </cell>
          <cell r="G84">
            <v>5279.7</v>
          </cell>
          <cell r="H84">
            <v>1504.5</v>
          </cell>
          <cell r="I84">
            <v>3775.2</v>
          </cell>
          <cell r="J84" t="str">
            <v>ՆՏՌՊ բազա N1</v>
          </cell>
          <cell r="K84" t="str">
            <v xml:space="preserve">շարքից դուրս է եկել </v>
          </cell>
        </row>
        <row r="85">
          <cell r="B85" t="str">
            <v>609059/012</v>
          </cell>
          <cell r="C85" t="str">
            <v>Դարակաշար</v>
          </cell>
          <cell r="D85" t="str">
            <v>2019</v>
          </cell>
          <cell r="E85">
            <v>1</v>
          </cell>
          <cell r="F85" t="str">
            <v>հատ</v>
          </cell>
          <cell r="G85">
            <v>5279.7</v>
          </cell>
          <cell r="H85">
            <v>1504.5</v>
          </cell>
          <cell r="I85">
            <v>3775.2</v>
          </cell>
          <cell r="J85" t="str">
            <v>ՆՏՌՊ բազա N1</v>
          </cell>
          <cell r="K85" t="str">
            <v xml:space="preserve">շարքից դուրս է եկել </v>
          </cell>
        </row>
        <row r="86">
          <cell r="B86" t="str">
            <v>609059/013</v>
          </cell>
          <cell r="C86" t="str">
            <v>Դարակաշար</v>
          </cell>
          <cell r="D86" t="str">
            <v>2019</v>
          </cell>
          <cell r="E86">
            <v>1</v>
          </cell>
          <cell r="F86" t="str">
            <v>հատ</v>
          </cell>
          <cell r="G86">
            <v>5279.7</v>
          </cell>
          <cell r="H86">
            <v>1504.5</v>
          </cell>
          <cell r="I86">
            <v>3775.2</v>
          </cell>
          <cell r="J86" t="str">
            <v>ՆՏՌՊ բազա N1</v>
          </cell>
          <cell r="K86" t="str">
            <v xml:space="preserve">շարքից դուրս է եկել </v>
          </cell>
        </row>
        <row r="87">
          <cell r="B87" t="str">
            <v>609059/014</v>
          </cell>
          <cell r="C87" t="str">
            <v>Դարակաշար</v>
          </cell>
          <cell r="D87" t="str">
            <v>2019</v>
          </cell>
          <cell r="E87">
            <v>1</v>
          </cell>
          <cell r="F87" t="str">
            <v>հատ</v>
          </cell>
          <cell r="G87">
            <v>5279.7</v>
          </cell>
          <cell r="H87">
            <v>1504.5</v>
          </cell>
          <cell r="I87">
            <v>3775.2</v>
          </cell>
          <cell r="J87" t="str">
            <v>ՆՏՌՊ բազա N1</v>
          </cell>
          <cell r="K87" t="str">
            <v xml:space="preserve">շարքից դուրս է եկել </v>
          </cell>
        </row>
        <row r="88">
          <cell r="B88" t="str">
            <v>609059/015</v>
          </cell>
          <cell r="C88" t="str">
            <v>Դարակաշար</v>
          </cell>
          <cell r="D88" t="str">
            <v>2019</v>
          </cell>
          <cell r="E88">
            <v>1</v>
          </cell>
          <cell r="F88" t="str">
            <v>հատ</v>
          </cell>
          <cell r="G88">
            <v>5279.7</v>
          </cell>
          <cell r="H88">
            <v>1504.5</v>
          </cell>
          <cell r="I88">
            <v>3775.2</v>
          </cell>
          <cell r="J88" t="str">
            <v>ՆՏՌՊ բազա N1</v>
          </cell>
          <cell r="K88" t="str">
            <v xml:space="preserve">շարքից դուրս է եկել </v>
          </cell>
        </row>
        <row r="89">
          <cell r="B89" t="str">
            <v>609059/016</v>
          </cell>
          <cell r="C89" t="str">
            <v>Դարակաշար</v>
          </cell>
          <cell r="D89" t="str">
            <v>2019</v>
          </cell>
          <cell r="E89">
            <v>1</v>
          </cell>
          <cell r="F89" t="str">
            <v>հատ</v>
          </cell>
          <cell r="G89">
            <v>5279.7</v>
          </cell>
          <cell r="H89">
            <v>1504.5</v>
          </cell>
          <cell r="I89">
            <v>3775.2</v>
          </cell>
          <cell r="J89" t="str">
            <v>ՆՏՌՊ բազա N1</v>
          </cell>
          <cell r="K89" t="str">
            <v xml:space="preserve">շարքից դուրս է եկել </v>
          </cell>
        </row>
        <row r="90">
          <cell r="B90" t="str">
            <v>609059/017</v>
          </cell>
          <cell r="C90" t="str">
            <v>Դարակաշար</v>
          </cell>
          <cell r="D90" t="str">
            <v>2019</v>
          </cell>
          <cell r="E90">
            <v>1</v>
          </cell>
          <cell r="F90" t="str">
            <v>հատ</v>
          </cell>
          <cell r="G90">
            <v>5279.7</v>
          </cell>
          <cell r="H90">
            <v>1504.5</v>
          </cell>
          <cell r="I90">
            <v>3775.2</v>
          </cell>
          <cell r="J90" t="str">
            <v>ՆՏՌՊ բազա N1</v>
          </cell>
          <cell r="K90" t="str">
            <v xml:space="preserve">շարքից դուրս է եկել </v>
          </cell>
        </row>
        <row r="91">
          <cell r="B91" t="str">
            <v>609059/018</v>
          </cell>
          <cell r="C91" t="str">
            <v>Դարակաշար</v>
          </cell>
          <cell r="D91" t="str">
            <v>2019</v>
          </cell>
          <cell r="E91">
            <v>1</v>
          </cell>
          <cell r="F91" t="str">
            <v>հատ</v>
          </cell>
          <cell r="G91">
            <v>5279.7</v>
          </cell>
          <cell r="H91">
            <v>1504.5</v>
          </cell>
          <cell r="I91">
            <v>3775.2</v>
          </cell>
          <cell r="J91" t="str">
            <v>ՆՏՌՊ բազա N1</v>
          </cell>
          <cell r="K91" t="str">
            <v xml:space="preserve">շարքից դուրս է եկել </v>
          </cell>
        </row>
        <row r="92">
          <cell r="B92" t="str">
            <v>609059/019</v>
          </cell>
          <cell r="C92" t="str">
            <v>Դարակաշար</v>
          </cell>
          <cell r="D92" t="str">
            <v>2019</v>
          </cell>
          <cell r="E92">
            <v>1</v>
          </cell>
          <cell r="F92" t="str">
            <v>հատ</v>
          </cell>
          <cell r="G92">
            <v>5279.7</v>
          </cell>
          <cell r="H92">
            <v>1504.5</v>
          </cell>
          <cell r="I92">
            <v>3775.2</v>
          </cell>
          <cell r="J92" t="str">
            <v>ՆՏՌՊ բազա N1</v>
          </cell>
          <cell r="K92" t="str">
            <v xml:space="preserve">շարքից դուրս է եկել </v>
          </cell>
        </row>
        <row r="93">
          <cell r="B93" t="str">
            <v>609059/020</v>
          </cell>
          <cell r="C93" t="str">
            <v>Դարակաշար</v>
          </cell>
          <cell r="D93" t="str">
            <v>2019</v>
          </cell>
          <cell r="E93">
            <v>1</v>
          </cell>
          <cell r="F93" t="str">
            <v>հատ</v>
          </cell>
          <cell r="G93">
            <v>5279.7</v>
          </cell>
          <cell r="H93">
            <v>1504.5</v>
          </cell>
          <cell r="I93">
            <v>3775.2</v>
          </cell>
          <cell r="J93" t="str">
            <v>ՆՏՌՊ բազա N1</v>
          </cell>
          <cell r="K93" t="str">
            <v xml:space="preserve">շարքից դուրս է եկել </v>
          </cell>
        </row>
        <row r="94">
          <cell r="B94" t="str">
            <v>609059/021</v>
          </cell>
          <cell r="C94" t="str">
            <v>Դարակաշար</v>
          </cell>
          <cell r="D94" t="str">
            <v>2019</v>
          </cell>
          <cell r="E94">
            <v>1</v>
          </cell>
          <cell r="F94" t="str">
            <v>հատ</v>
          </cell>
          <cell r="G94">
            <v>5279.7</v>
          </cell>
          <cell r="H94">
            <v>1504.5</v>
          </cell>
          <cell r="I94">
            <v>3775.2</v>
          </cell>
          <cell r="J94" t="str">
            <v>ՆՏՌՊ բազա N1</v>
          </cell>
          <cell r="K94" t="str">
            <v xml:space="preserve">շարքից դուրս է եկել </v>
          </cell>
        </row>
        <row r="95">
          <cell r="B95" t="str">
            <v>609059/022</v>
          </cell>
          <cell r="C95" t="str">
            <v>Դարակաշար</v>
          </cell>
          <cell r="D95" t="str">
            <v>2019</v>
          </cell>
          <cell r="E95">
            <v>1</v>
          </cell>
          <cell r="F95" t="str">
            <v>հատ</v>
          </cell>
          <cell r="G95">
            <v>5279.7</v>
          </cell>
          <cell r="H95">
            <v>1504.5</v>
          </cell>
          <cell r="I95">
            <v>3775.2</v>
          </cell>
          <cell r="J95" t="str">
            <v>ՆՏՌՊ բազա N1</v>
          </cell>
          <cell r="K95" t="str">
            <v xml:space="preserve">շարքից դուրս է եկել </v>
          </cell>
        </row>
        <row r="96">
          <cell r="B96" t="str">
            <v>609059/023</v>
          </cell>
          <cell r="C96" t="str">
            <v>Դարակաշար</v>
          </cell>
          <cell r="D96" t="str">
            <v>2019</v>
          </cell>
          <cell r="E96">
            <v>1</v>
          </cell>
          <cell r="F96" t="str">
            <v>հատ</v>
          </cell>
          <cell r="G96">
            <v>5279.7</v>
          </cell>
          <cell r="H96">
            <v>1504.5</v>
          </cell>
          <cell r="I96">
            <v>3775.2</v>
          </cell>
          <cell r="J96" t="str">
            <v>ՆՏՌՊ բազա N1</v>
          </cell>
          <cell r="K96" t="str">
            <v xml:space="preserve">շարքից դուրս է եկել </v>
          </cell>
        </row>
        <row r="97">
          <cell r="B97" t="str">
            <v>609059/024</v>
          </cell>
          <cell r="C97" t="str">
            <v>Դարակաշար</v>
          </cell>
          <cell r="D97" t="str">
            <v>2019</v>
          </cell>
          <cell r="E97">
            <v>1</v>
          </cell>
          <cell r="F97" t="str">
            <v>հատ</v>
          </cell>
          <cell r="G97">
            <v>5279.7</v>
          </cell>
          <cell r="H97">
            <v>1504.5</v>
          </cell>
          <cell r="I97">
            <v>3775.2</v>
          </cell>
          <cell r="J97" t="str">
            <v>ՆՏՌՊ բազա N1</v>
          </cell>
          <cell r="K97" t="str">
            <v xml:space="preserve">շարքից դուրս է եկել </v>
          </cell>
        </row>
        <row r="98">
          <cell r="B98" t="str">
            <v>609059/025</v>
          </cell>
          <cell r="C98" t="str">
            <v>Դարակաշար</v>
          </cell>
          <cell r="D98" t="str">
            <v>2019</v>
          </cell>
          <cell r="E98">
            <v>1</v>
          </cell>
          <cell r="F98" t="str">
            <v>հատ</v>
          </cell>
          <cell r="G98">
            <v>5279.7</v>
          </cell>
          <cell r="H98">
            <v>1504.5</v>
          </cell>
          <cell r="I98">
            <v>3775.2</v>
          </cell>
          <cell r="J98" t="str">
            <v>ՆՏՌՊ բազա N1</v>
          </cell>
          <cell r="K98" t="str">
            <v xml:space="preserve">շարքից դուրս է եկել </v>
          </cell>
        </row>
        <row r="99">
          <cell r="B99" t="str">
            <v>609059/026</v>
          </cell>
          <cell r="C99" t="str">
            <v>Դարակաշար</v>
          </cell>
          <cell r="D99" t="str">
            <v>2019</v>
          </cell>
          <cell r="E99">
            <v>1</v>
          </cell>
          <cell r="F99" t="str">
            <v>հատ</v>
          </cell>
          <cell r="G99">
            <v>5279.7</v>
          </cell>
          <cell r="H99">
            <v>1504.5</v>
          </cell>
          <cell r="I99">
            <v>3775.2</v>
          </cell>
          <cell r="J99" t="str">
            <v>ՆՏՌՊ բազա N1</v>
          </cell>
          <cell r="K99" t="str">
            <v xml:space="preserve">շարքից դուրս է եկել </v>
          </cell>
        </row>
        <row r="100">
          <cell r="B100" t="str">
            <v>609059/027</v>
          </cell>
          <cell r="C100" t="str">
            <v>Դարակաշար</v>
          </cell>
          <cell r="D100" t="str">
            <v>2019</v>
          </cell>
          <cell r="E100">
            <v>1</v>
          </cell>
          <cell r="F100" t="str">
            <v>հատ</v>
          </cell>
          <cell r="G100">
            <v>5279.7</v>
          </cell>
          <cell r="H100">
            <v>1504.5</v>
          </cell>
          <cell r="I100">
            <v>3775.2</v>
          </cell>
          <cell r="J100" t="str">
            <v>ՆՏՌՊ բազա N1</v>
          </cell>
          <cell r="K100" t="str">
            <v xml:space="preserve">շարքից դուրս է եկել </v>
          </cell>
        </row>
        <row r="101">
          <cell r="B101" t="str">
            <v>609059/028</v>
          </cell>
          <cell r="C101" t="str">
            <v>Դարակաշար</v>
          </cell>
          <cell r="D101" t="str">
            <v>2019</v>
          </cell>
          <cell r="E101">
            <v>1</v>
          </cell>
          <cell r="F101" t="str">
            <v>հատ</v>
          </cell>
          <cell r="G101">
            <v>5279.7</v>
          </cell>
          <cell r="H101">
            <v>1504.5</v>
          </cell>
          <cell r="I101">
            <v>3775.2</v>
          </cell>
          <cell r="J101" t="str">
            <v>ՆՏՌՊ բազա N1</v>
          </cell>
          <cell r="K101" t="str">
            <v xml:space="preserve">շարքից դուրս է եկել </v>
          </cell>
        </row>
        <row r="102">
          <cell r="B102" t="str">
            <v>609059/029</v>
          </cell>
          <cell r="C102" t="str">
            <v>Դարակաշար</v>
          </cell>
          <cell r="D102" t="str">
            <v>2019</v>
          </cell>
          <cell r="E102">
            <v>1</v>
          </cell>
          <cell r="F102" t="str">
            <v>հատ</v>
          </cell>
          <cell r="G102">
            <v>5279.7</v>
          </cell>
          <cell r="H102">
            <v>1504.5</v>
          </cell>
          <cell r="I102">
            <v>3775.2</v>
          </cell>
          <cell r="J102" t="str">
            <v>ՆՏՌՊ բազա N1</v>
          </cell>
          <cell r="K102" t="str">
            <v xml:space="preserve">շարքից դուրս է եկել </v>
          </cell>
        </row>
        <row r="103">
          <cell r="B103" t="str">
            <v>609059/030</v>
          </cell>
          <cell r="C103" t="str">
            <v>Դարակաշար</v>
          </cell>
          <cell r="D103" t="str">
            <v>2019</v>
          </cell>
          <cell r="E103">
            <v>1</v>
          </cell>
          <cell r="F103" t="str">
            <v>հատ</v>
          </cell>
          <cell r="G103">
            <v>5279.7</v>
          </cell>
          <cell r="H103">
            <v>1504.5</v>
          </cell>
          <cell r="I103">
            <v>3775.2</v>
          </cell>
          <cell r="J103" t="str">
            <v>ՆՏՌՊ բազա N1</v>
          </cell>
          <cell r="K103" t="str">
            <v xml:space="preserve">շարքից դուրս է եկել </v>
          </cell>
        </row>
        <row r="104">
          <cell r="B104" t="str">
            <v>609059/031</v>
          </cell>
          <cell r="C104" t="str">
            <v>Դարակաշար</v>
          </cell>
          <cell r="D104" t="str">
            <v>2019</v>
          </cell>
          <cell r="E104">
            <v>1</v>
          </cell>
          <cell r="F104" t="str">
            <v>հատ</v>
          </cell>
          <cell r="G104">
            <v>5279.7</v>
          </cell>
          <cell r="H104">
            <v>1504.5</v>
          </cell>
          <cell r="I104">
            <v>3775.2</v>
          </cell>
          <cell r="J104" t="str">
            <v>ՆՏՌՊ բազա N1</v>
          </cell>
          <cell r="K104" t="str">
            <v xml:space="preserve">շարքից դուրս է եկել </v>
          </cell>
        </row>
        <row r="105">
          <cell r="B105" t="str">
            <v>609059/032</v>
          </cell>
          <cell r="C105" t="str">
            <v>Դարակաշար</v>
          </cell>
          <cell r="D105" t="str">
            <v>2019</v>
          </cell>
          <cell r="E105">
            <v>1</v>
          </cell>
          <cell r="F105" t="str">
            <v>հատ</v>
          </cell>
          <cell r="G105">
            <v>5279.7</v>
          </cell>
          <cell r="H105">
            <v>1504.5</v>
          </cell>
          <cell r="I105">
            <v>3775.2</v>
          </cell>
          <cell r="J105" t="str">
            <v>ՆՏՌՊ բազա N1</v>
          </cell>
          <cell r="K105" t="str">
            <v xml:space="preserve">շարքից դուրս է եկել </v>
          </cell>
        </row>
        <row r="106">
          <cell r="B106" t="str">
            <v>609059/033</v>
          </cell>
          <cell r="C106" t="str">
            <v>Դարակաշար</v>
          </cell>
          <cell r="D106" t="str">
            <v>2019</v>
          </cell>
          <cell r="E106">
            <v>1</v>
          </cell>
          <cell r="F106" t="str">
            <v>հատ</v>
          </cell>
          <cell r="G106">
            <v>5279.7</v>
          </cell>
          <cell r="H106">
            <v>1504.5</v>
          </cell>
          <cell r="I106">
            <v>3775.2</v>
          </cell>
          <cell r="J106" t="str">
            <v>ՆՏՌՊ բազա N1</v>
          </cell>
          <cell r="K106" t="str">
            <v xml:space="preserve">շարքից դուրս է եկել </v>
          </cell>
        </row>
        <row r="107">
          <cell r="B107" t="str">
            <v>609059/034</v>
          </cell>
          <cell r="C107" t="str">
            <v>Դարակաշար</v>
          </cell>
          <cell r="D107" t="str">
            <v>2019</v>
          </cell>
          <cell r="E107">
            <v>1</v>
          </cell>
          <cell r="F107" t="str">
            <v>հատ</v>
          </cell>
          <cell r="G107">
            <v>5279.7</v>
          </cell>
          <cell r="H107">
            <v>1504.5</v>
          </cell>
          <cell r="I107">
            <v>3775.2</v>
          </cell>
          <cell r="J107" t="str">
            <v>ՆՏՌՊ բազա N1</v>
          </cell>
          <cell r="K107" t="str">
            <v xml:space="preserve">շարքից դուրս է եկել </v>
          </cell>
        </row>
        <row r="108">
          <cell r="B108" t="str">
            <v>609059/035</v>
          </cell>
          <cell r="C108" t="str">
            <v>Դարակաշար</v>
          </cell>
          <cell r="D108" t="str">
            <v>2019</v>
          </cell>
          <cell r="E108">
            <v>1</v>
          </cell>
          <cell r="F108" t="str">
            <v>հատ</v>
          </cell>
          <cell r="G108">
            <v>5279.7</v>
          </cell>
          <cell r="H108">
            <v>1504.5</v>
          </cell>
          <cell r="I108">
            <v>3775.2</v>
          </cell>
          <cell r="J108" t="str">
            <v>ՆՏՌՊ բազա N1</v>
          </cell>
          <cell r="K108" t="str">
            <v xml:space="preserve">շարքից դուրս է եկել </v>
          </cell>
        </row>
        <row r="109">
          <cell r="B109" t="str">
            <v>609059/036</v>
          </cell>
          <cell r="C109" t="str">
            <v>Դարակաշար</v>
          </cell>
          <cell r="D109" t="str">
            <v>2019</v>
          </cell>
          <cell r="E109">
            <v>1</v>
          </cell>
          <cell r="F109" t="str">
            <v>հատ</v>
          </cell>
          <cell r="G109">
            <v>5279.7</v>
          </cell>
          <cell r="H109">
            <v>1504.5</v>
          </cell>
          <cell r="I109">
            <v>3775.2</v>
          </cell>
          <cell r="J109" t="str">
            <v>ՆՏՌՊ բազա N1</v>
          </cell>
          <cell r="K109" t="str">
            <v xml:space="preserve">շարքից դուրս է եկել </v>
          </cell>
        </row>
        <row r="110">
          <cell r="B110" t="str">
            <v>609059/037</v>
          </cell>
          <cell r="C110" t="str">
            <v>Դարակաշար</v>
          </cell>
          <cell r="D110" t="str">
            <v>2019</v>
          </cell>
          <cell r="E110">
            <v>1</v>
          </cell>
          <cell r="F110" t="str">
            <v>հատ</v>
          </cell>
          <cell r="G110">
            <v>5279.7</v>
          </cell>
          <cell r="H110">
            <v>1504.5</v>
          </cell>
          <cell r="I110">
            <v>3775.2</v>
          </cell>
          <cell r="J110" t="str">
            <v>ՆՏՌՊ բազա N1</v>
          </cell>
          <cell r="K110" t="str">
            <v xml:space="preserve">շարքից դուրս է եկել </v>
          </cell>
        </row>
        <row r="111">
          <cell r="B111" t="str">
            <v>609059/038</v>
          </cell>
          <cell r="C111" t="str">
            <v>Դարակաշար</v>
          </cell>
          <cell r="D111" t="str">
            <v>2019</v>
          </cell>
          <cell r="E111">
            <v>1</v>
          </cell>
          <cell r="F111" t="str">
            <v>հատ</v>
          </cell>
          <cell r="G111">
            <v>5279.7</v>
          </cell>
          <cell r="H111">
            <v>1504.5</v>
          </cell>
          <cell r="I111">
            <v>3775.2</v>
          </cell>
          <cell r="J111" t="str">
            <v>ՆՏՌՊ բազա N1</v>
          </cell>
          <cell r="K111" t="str">
            <v xml:space="preserve">շարքից դուրս է եկել </v>
          </cell>
        </row>
        <row r="112">
          <cell r="B112" t="str">
            <v>609059/039</v>
          </cell>
          <cell r="C112" t="str">
            <v>Դարակաշար</v>
          </cell>
          <cell r="D112" t="str">
            <v>2019</v>
          </cell>
          <cell r="E112">
            <v>1</v>
          </cell>
          <cell r="F112" t="str">
            <v>հատ</v>
          </cell>
          <cell r="G112">
            <v>5279.7</v>
          </cell>
          <cell r="H112">
            <v>1504.5</v>
          </cell>
          <cell r="I112">
            <v>3775.2</v>
          </cell>
          <cell r="J112" t="str">
            <v>ՆՏՌՊ բազա N1</v>
          </cell>
          <cell r="K112" t="str">
            <v xml:space="preserve">շարքից դուրս է եկել </v>
          </cell>
        </row>
        <row r="113">
          <cell r="B113" t="str">
            <v>609059/040</v>
          </cell>
          <cell r="C113" t="str">
            <v>Դարակաշար</v>
          </cell>
          <cell r="D113" t="str">
            <v>2019</v>
          </cell>
          <cell r="E113">
            <v>1</v>
          </cell>
          <cell r="F113" t="str">
            <v>հատ</v>
          </cell>
          <cell r="G113">
            <v>5279.7</v>
          </cell>
          <cell r="H113">
            <v>1504.5</v>
          </cell>
          <cell r="I113">
            <v>3775.2</v>
          </cell>
          <cell r="J113" t="str">
            <v>ՆՏՌՊ բազա N1</v>
          </cell>
          <cell r="K113" t="str">
            <v xml:space="preserve">շարքից դուրս է եկել </v>
          </cell>
        </row>
        <row r="114">
          <cell r="B114" t="str">
            <v>609059/041</v>
          </cell>
          <cell r="C114" t="str">
            <v>Դարակաշար</v>
          </cell>
          <cell r="D114" t="str">
            <v>2019</v>
          </cell>
          <cell r="E114">
            <v>1</v>
          </cell>
          <cell r="F114" t="str">
            <v>հատ</v>
          </cell>
          <cell r="G114">
            <v>5279.7</v>
          </cell>
          <cell r="H114">
            <v>1504.5</v>
          </cell>
          <cell r="I114">
            <v>3775.2</v>
          </cell>
          <cell r="J114" t="str">
            <v>ՆՏՌՊ բազա N1</v>
          </cell>
          <cell r="K114" t="str">
            <v xml:space="preserve">շարքից դուրս է եկել </v>
          </cell>
        </row>
        <row r="115">
          <cell r="B115" t="str">
            <v>609059/042</v>
          </cell>
          <cell r="C115" t="str">
            <v>Դարակաշար</v>
          </cell>
          <cell r="D115" t="str">
            <v>2019</v>
          </cell>
          <cell r="E115">
            <v>1</v>
          </cell>
          <cell r="F115" t="str">
            <v>հատ</v>
          </cell>
          <cell r="G115">
            <v>5279.7</v>
          </cell>
          <cell r="H115">
            <v>1504.5</v>
          </cell>
          <cell r="I115">
            <v>3775.2</v>
          </cell>
          <cell r="J115" t="str">
            <v>ՆՏՌՊ բազա N1</v>
          </cell>
          <cell r="K115" t="str">
            <v xml:space="preserve">շարքից դուրս է եկել </v>
          </cell>
        </row>
        <row r="116">
          <cell r="B116" t="str">
            <v>609059/043</v>
          </cell>
          <cell r="C116" t="str">
            <v>Դարակաշար</v>
          </cell>
          <cell r="D116" t="str">
            <v>2019</v>
          </cell>
          <cell r="E116">
            <v>1</v>
          </cell>
          <cell r="F116" t="str">
            <v>հատ</v>
          </cell>
          <cell r="G116">
            <v>5279.7</v>
          </cell>
          <cell r="H116">
            <v>1504.5</v>
          </cell>
          <cell r="I116">
            <v>3775.2</v>
          </cell>
          <cell r="J116" t="str">
            <v>ՆՏՌՊ բազա N1</v>
          </cell>
          <cell r="K116" t="str">
            <v xml:space="preserve">շարքից դուրս է եկել </v>
          </cell>
        </row>
        <row r="117">
          <cell r="B117" t="str">
            <v>609059/044</v>
          </cell>
          <cell r="C117" t="str">
            <v>Դարակաշար</v>
          </cell>
          <cell r="D117" t="str">
            <v>2019</v>
          </cell>
          <cell r="E117">
            <v>1</v>
          </cell>
          <cell r="F117" t="str">
            <v>հատ</v>
          </cell>
          <cell r="G117">
            <v>5279.7</v>
          </cell>
          <cell r="H117">
            <v>1504.5</v>
          </cell>
          <cell r="I117">
            <v>3775.2</v>
          </cell>
          <cell r="J117" t="str">
            <v>ՆՏՌՊ բազա N1</v>
          </cell>
          <cell r="K117" t="str">
            <v xml:space="preserve">շարքից դուրս է եկել </v>
          </cell>
        </row>
        <row r="118">
          <cell r="B118" t="str">
            <v>609059/045</v>
          </cell>
          <cell r="C118" t="str">
            <v>Դարակաշար</v>
          </cell>
          <cell r="D118" t="str">
            <v>2019</v>
          </cell>
          <cell r="E118">
            <v>1</v>
          </cell>
          <cell r="F118" t="str">
            <v>հատ</v>
          </cell>
          <cell r="G118">
            <v>5279.7</v>
          </cell>
          <cell r="H118">
            <v>1504.5</v>
          </cell>
          <cell r="I118">
            <v>3775.2</v>
          </cell>
          <cell r="J118" t="str">
            <v>ՆՏՌՊ բազա N1</v>
          </cell>
          <cell r="K118" t="str">
            <v xml:space="preserve">շարքից դուրս է եկել </v>
          </cell>
        </row>
        <row r="119">
          <cell r="B119" t="str">
            <v>609059/046</v>
          </cell>
          <cell r="C119" t="str">
            <v>Դարակաշար</v>
          </cell>
          <cell r="D119" t="str">
            <v>2019</v>
          </cell>
          <cell r="E119">
            <v>1</v>
          </cell>
          <cell r="F119" t="str">
            <v>հատ</v>
          </cell>
          <cell r="G119">
            <v>5279.7</v>
          </cell>
          <cell r="H119">
            <v>1504.5</v>
          </cell>
          <cell r="I119">
            <v>3775.2</v>
          </cell>
          <cell r="J119" t="str">
            <v>ՆՏՌՊ բազա N1</v>
          </cell>
          <cell r="K119" t="str">
            <v xml:space="preserve">շարքից դուրս է եկել </v>
          </cell>
        </row>
        <row r="120">
          <cell r="B120" t="str">
            <v>609059/047</v>
          </cell>
          <cell r="C120" t="str">
            <v>Դարակաշար</v>
          </cell>
          <cell r="D120" t="str">
            <v>2019</v>
          </cell>
          <cell r="E120">
            <v>1</v>
          </cell>
          <cell r="F120" t="str">
            <v>հատ</v>
          </cell>
          <cell r="G120">
            <v>5279.7</v>
          </cell>
          <cell r="H120">
            <v>1504.5</v>
          </cell>
          <cell r="I120">
            <v>3775.2</v>
          </cell>
          <cell r="J120" t="str">
            <v>ՆՏՌՊ բազա N1</v>
          </cell>
          <cell r="K120" t="str">
            <v xml:space="preserve">շարքից դուրս է եկել </v>
          </cell>
        </row>
        <row r="121">
          <cell r="B121" t="str">
            <v>609059/048</v>
          </cell>
          <cell r="C121" t="str">
            <v>Դարակաշար</v>
          </cell>
          <cell r="D121" t="str">
            <v>2019</v>
          </cell>
          <cell r="E121">
            <v>1</v>
          </cell>
          <cell r="F121" t="str">
            <v>հատ</v>
          </cell>
          <cell r="G121">
            <v>5279.7</v>
          </cell>
          <cell r="H121">
            <v>1504.5</v>
          </cell>
          <cell r="I121">
            <v>3775.2</v>
          </cell>
          <cell r="J121" t="str">
            <v>ՆՏՌՊ բազա N1</v>
          </cell>
          <cell r="K121" t="str">
            <v xml:space="preserve">շարքից դուրս է եկել </v>
          </cell>
        </row>
        <row r="122">
          <cell r="B122" t="str">
            <v>609059/049</v>
          </cell>
          <cell r="C122" t="str">
            <v>Դարակաշար</v>
          </cell>
          <cell r="D122" t="str">
            <v>2019</v>
          </cell>
          <cell r="E122">
            <v>1</v>
          </cell>
          <cell r="F122" t="str">
            <v>հատ</v>
          </cell>
          <cell r="G122">
            <v>5279.7</v>
          </cell>
          <cell r="H122">
            <v>1504.5</v>
          </cell>
          <cell r="I122">
            <v>3775.2</v>
          </cell>
          <cell r="J122" t="str">
            <v>ՆՏՌՊ բազա N1</v>
          </cell>
          <cell r="K122" t="str">
            <v xml:space="preserve">շարքից դուրս է եկել </v>
          </cell>
        </row>
        <row r="123">
          <cell r="B123" t="str">
            <v>609059/050</v>
          </cell>
          <cell r="C123" t="str">
            <v>Դարակաշար</v>
          </cell>
          <cell r="D123" t="str">
            <v>2019</v>
          </cell>
          <cell r="E123">
            <v>1</v>
          </cell>
          <cell r="F123" t="str">
            <v>հատ</v>
          </cell>
          <cell r="G123">
            <v>5279.7</v>
          </cell>
          <cell r="H123">
            <v>1504.5</v>
          </cell>
          <cell r="I123">
            <v>3775.2</v>
          </cell>
          <cell r="J123" t="str">
            <v>ՆՏՌՊ բազա N1</v>
          </cell>
          <cell r="K123" t="str">
            <v xml:space="preserve">շարքից դուրս է եկել </v>
          </cell>
        </row>
        <row r="124">
          <cell r="B124" t="str">
            <v>609059/051</v>
          </cell>
          <cell r="C124" t="str">
            <v>Դարակաշար</v>
          </cell>
          <cell r="D124" t="str">
            <v>2019</v>
          </cell>
          <cell r="E124">
            <v>1</v>
          </cell>
          <cell r="F124" t="str">
            <v>հատ</v>
          </cell>
          <cell r="G124">
            <v>5279.7</v>
          </cell>
          <cell r="H124">
            <v>1504.5</v>
          </cell>
          <cell r="I124">
            <v>3775.2</v>
          </cell>
          <cell r="J124" t="str">
            <v>ՆՏՌՊ բազա N1</v>
          </cell>
          <cell r="K124" t="str">
            <v xml:space="preserve">շարքից դուրս է եկել </v>
          </cell>
        </row>
        <row r="125">
          <cell r="B125" t="str">
            <v>609059/052</v>
          </cell>
          <cell r="C125" t="str">
            <v>Դարակաշար</v>
          </cell>
          <cell r="D125" t="str">
            <v>2019</v>
          </cell>
          <cell r="E125">
            <v>1</v>
          </cell>
          <cell r="F125" t="str">
            <v>հատ</v>
          </cell>
          <cell r="G125">
            <v>5279.7</v>
          </cell>
          <cell r="H125">
            <v>1504.5</v>
          </cell>
          <cell r="I125">
            <v>3775.2</v>
          </cell>
          <cell r="J125" t="str">
            <v>ՆՏՌՊ բազա N1</v>
          </cell>
          <cell r="K125" t="str">
            <v xml:space="preserve">շարքից դուրս է եկել </v>
          </cell>
        </row>
        <row r="126">
          <cell r="B126" t="str">
            <v>609059/053</v>
          </cell>
          <cell r="C126" t="str">
            <v>Դարակաշար</v>
          </cell>
          <cell r="D126" t="str">
            <v>2019</v>
          </cell>
          <cell r="E126">
            <v>1</v>
          </cell>
          <cell r="F126" t="str">
            <v>հատ</v>
          </cell>
          <cell r="G126">
            <v>5279.7</v>
          </cell>
          <cell r="H126">
            <v>1504.5</v>
          </cell>
          <cell r="I126">
            <v>3775.2</v>
          </cell>
          <cell r="J126" t="str">
            <v>ՆՏՌՊ բազա N1</v>
          </cell>
          <cell r="K126" t="str">
            <v xml:space="preserve">շարքից դուրս է եկել </v>
          </cell>
        </row>
        <row r="127">
          <cell r="B127" t="str">
            <v>609059/054</v>
          </cell>
          <cell r="C127" t="str">
            <v>Դարակաշար</v>
          </cell>
          <cell r="D127" t="str">
            <v>2019</v>
          </cell>
          <cell r="E127">
            <v>1</v>
          </cell>
          <cell r="F127" t="str">
            <v>հատ</v>
          </cell>
          <cell r="G127">
            <v>5279.7</v>
          </cell>
          <cell r="H127">
            <v>1504.5</v>
          </cell>
          <cell r="I127">
            <v>3775.2</v>
          </cell>
          <cell r="J127" t="str">
            <v>ՆՏՌՊ բազա N1</v>
          </cell>
          <cell r="K127" t="str">
            <v xml:space="preserve">շարքից դուրս է եկել </v>
          </cell>
        </row>
        <row r="128">
          <cell r="B128" t="str">
            <v>609059/055</v>
          </cell>
          <cell r="C128" t="str">
            <v>Դարակաշար</v>
          </cell>
          <cell r="D128" t="str">
            <v>2019</v>
          </cell>
          <cell r="E128">
            <v>1</v>
          </cell>
          <cell r="F128" t="str">
            <v>հատ</v>
          </cell>
          <cell r="G128">
            <v>5279.7</v>
          </cell>
          <cell r="H128">
            <v>1504.5</v>
          </cell>
          <cell r="I128">
            <v>3775.2</v>
          </cell>
          <cell r="J128" t="str">
            <v>ՆՏՌՊ բազա N1</v>
          </cell>
          <cell r="K128" t="str">
            <v xml:space="preserve">շարքից դուրս է եկել </v>
          </cell>
        </row>
        <row r="129">
          <cell r="B129" t="str">
            <v>609059/056</v>
          </cell>
          <cell r="C129" t="str">
            <v>Դարակաշար</v>
          </cell>
          <cell r="D129" t="str">
            <v>2019</v>
          </cell>
          <cell r="E129">
            <v>1</v>
          </cell>
          <cell r="F129" t="str">
            <v>հատ</v>
          </cell>
          <cell r="G129">
            <v>5279.7</v>
          </cell>
          <cell r="H129">
            <v>1504.5</v>
          </cell>
          <cell r="I129">
            <v>3775.2</v>
          </cell>
          <cell r="J129" t="str">
            <v>ՆՏՌՊ բազա N1</v>
          </cell>
          <cell r="K129" t="str">
            <v xml:space="preserve">շարքից դուրս է եկել </v>
          </cell>
        </row>
        <row r="130">
          <cell r="B130" t="str">
            <v>609059/057</v>
          </cell>
          <cell r="C130" t="str">
            <v>Դարակաշար</v>
          </cell>
          <cell r="D130" t="str">
            <v>2019</v>
          </cell>
          <cell r="E130">
            <v>1</v>
          </cell>
          <cell r="F130" t="str">
            <v>հատ</v>
          </cell>
          <cell r="G130">
            <v>5279.7</v>
          </cell>
          <cell r="H130">
            <v>1504.5</v>
          </cell>
          <cell r="I130">
            <v>3775.2</v>
          </cell>
          <cell r="J130" t="str">
            <v>ՆՏՌՊ բազա N1</v>
          </cell>
          <cell r="K130" t="str">
            <v xml:space="preserve">շարքից դուրս է եկել </v>
          </cell>
        </row>
        <row r="131">
          <cell r="B131" t="str">
            <v>609059/058</v>
          </cell>
          <cell r="C131" t="str">
            <v>Դարակաշար</v>
          </cell>
          <cell r="D131" t="str">
            <v>2019</v>
          </cell>
          <cell r="E131">
            <v>1</v>
          </cell>
          <cell r="F131" t="str">
            <v>հատ</v>
          </cell>
          <cell r="G131">
            <v>5279.7</v>
          </cell>
          <cell r="H131">
            <v>1504.5</v>
          </cell>
          <cell r="I131">
            <v>3775.2</v>
          </cell>
          <cell r="J131" t="str">
            <v>ՆՏՌՊ բազա N1</v>
          </cell>
          <cell r="K131" t="str">
            <v xml:space="preserve">շարքից դուրս է եկել </v>
          </cell>
        </row>
        <row r="132">
          <cell r="B132" t="str">
            <v>609059/059</v>
          </cell>
          <cell r="C132" t="str">
            <v>Դարակաշար</v>
          </cell>
          <cell r="D132" t="str">
            <v>2019</v>
          </cell>
          <cell r="E132">
            <v>1</v>
          </cell>
          <cell r="F132" t="str">
            <v>հատ</v>
          </cell>
          <cell r="G132">
            <v>5279.7</v>
          </cell>
          <cell r="H132">
            <v>1504.5</v>
          </cell>
          <cell r="I132">
            <v>3775.2</v>
          </cell>
          <cell r="J132" t="str">
            <v>ՆՏՌՊ բազա N1</v>
          </cell>
          <cell r="K132" t="str">
            <v xml:space="preserve">շարքից դուրս է եկել </v>
          </cell>
        </row>
        <row r="133">
          <cell r="B133" t="str">
            <v>609059/060</v>
          </cell>
          <cell r="C133" t="str">
            <v>Դարակաշար</v>
          </cell>
          <cell r="D133" t="str">
            <v>2019</v>
          </cell>
          <cell r="E133">
            <v>1</v>
          </cell>
          <cell r="F133" t="str">
            <v>հատ</v>
          </cell>
          <cell r="G133">
            <v>5279.7</v>
          </cell>
          <cell r="H133">
            <v>1504.5</v>
          </cell>
          <cell r="I133">
            <v>3775.2</v>
          </cell>
          <cell r="J133" t="str">
            <v>ՆՏՌՊ բազա N1</v>
          </cell>
          <cell r="K133" t="str">
            <v xml:space="preserve">շարքից դուրս է եկել </v>
          </cell>
        </row>
        <row r="134">
          <cell r="B134" t="str">
            <v>609059/061</v>
          </cell>
          <cell r="C134" t="str">
            <v>Դարակաշար</v>
          </cell>
          <cell r="D134" t="str">
            <v>2019</v>
          </cell>
          <cell r="E134">
            <v>1</v>
          </cell>
          <cell r="F134" t="str">
            <v>հատ</v>
          </cell>
          <cell r="G134">
            <v>5279.7</v>
          </cell>
          <cell r="H134">
            <v>1504.5</v>
          </cell>
          <cell r="I134">
            <v>3775.2</v>
          </cell>
          <cell r="J134" t="str">
            <v>ՆՏՌՊ բազա N1</v>
          </cell>
          <cell r="K134" t="str">
            <v xml:space="preserve">շարքից դուրս է եկել </v>
          </cell>
        </row>
        <row r="135">
          <cell r="B135" t="str">
            <v>609059/062</v>
          </cell>
          <cell r="C135" t="str">
            <v>Դարակաշար</v>
          </cell>
          <cell r="D135" t="str">
            <v>2019</v>
          </cell>
          <cell r="E135">
            <v>1</v>
          </cell>
          <cell r="F135" t="str">
            <v>հատ</v>
          </cell>
          <cell r="G135">
            <v>5279.7</v>
          </cell>
          <cell r="H135">
            <v>1504.5</v>
          </cell>
          <cell r="I135">
            <v>3775.2</v>
          </cell>
          <cell r="J135" t="str">
            <v>ՆՏՌՊ բազա N1</v>
          </cell>
          <cell r="K135" t="str">
            <v xml:space="preserve">շարքից դուրս է եկել </v>
          </cell>
        </row>
        <row r="136">
          <cell r="B136" t="str">
            <v>609059/063</v>
          </cell>
          <cell r="C136" t="str">
            <v>Դարակաշար</v>
          </cell>
          <cell r="D136" t="str">
            <v>2019</v>
          </cell>
          <cell r="E136">
            <v>1</v>
          </cell>
          <cell r="F136" t="str">
            <v>հատ</v>
          </cell>
          <cell r="G136">
            <v>5279.7</v>
          </cell>
          <cell r="H136">
            <v>1504.5</v>
          </cell>
          <cell r="I136">
            <v>3775.2</v>
          </cell>
          <cell r="J136" t="str">
            <v>ՆՏՌՊ բազա N1</v>
          </cell>
          <cell r="K136" t="str">
            <v xml:space="preserve">շարքից դուրս է եկել </v>
          </cell>
        </row>
        <row r="137">
          <cell r="B137" t="str">
            <v>609059/064</v>
          </cell>
          <cell r="C137" t="str">
            <v>Դարակաշար</v>
          </cell>
          <cell r="D137" t="str">
            <v>2019</v>
          </cell>
          <cell r="E137">
            <v>1</v>
          </cell>
          <cell r="F137" t="str">
            <v>հատ</v>
          </cell>
          <cell r="G137">
            <v>5279.7</v>
          </cell>
          <cell r="H137">
            <v>1504.5</v>
          </cell>
          <cell r="I137">
            <v>3775.2</v>
          </cell>
          <cell r="J137" t="str">
            <v>ՆՏՌՊ բազա N1</v>
          </cell>
          <cell r="K137" t="str">
            <v xml:space="preserve">շարքից դուրս է եկել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view="pageBreakPreview" zoomScale="80" zoomScaleNormal="82" zoomScaleSheetLayoutView="80" workbookViewId="0">
      <selection sqref="A1:G1"/>
    </sheetView>
  </sheetViews>
  <sheetFormatPr defaultColWidth="9.140625" defaultRowHeight="14.25" x14ac:dyDescent="0.25"/>
  <cols>
    <col min="1" max="1" width="4" style="31" customWidth="1"/>
    <col min="2" max="2" width="11" style="31" customWidth="1"/>
    <col min="3" max="3" width="30.42578125" style="1" customWidth="1"/>
    <col min="4" max="4" width="9.7109375" style="36" customWidth="1"/>
    <col min="5" max="5" width="7.140625" style="31" customWidth="1"/>
    <col min="6" max="6" width="12.5703125" style="13" customWidth="1"/>
    <col min="7" max="7" width="49.28515625" style="15" customWidth="1"/>
    <col min="8" max="8" width="21" style="1" customWidth="1"/>
    <col min="9" max="9" width="20.140625" style="1" customWidth="1"/>
    <col min="10" max="10" width="17.5703125" style="1" customWidth="1"/>
    <col min="11" max="11" width="16.28515625" style="1" customWidth="1"/>
    <col min="12" max="12" width="20.140625" style="1" customWidth="1"/>
    <col min="13" max="13" width="9.140625" style="1"/>
    <col min="14" max="14" width="20.140625" style="1" customWidth="1"/>
    <col min="15" max="15" width="21.7109375" style="1" customWidth="1"/>
    <col min="16" max="16384" width="9.140625" style="1"/>
  </cols>
  <sheetData>
    <row r="1" spans="1:11" ht="69" customHeight="1" x14ac:dyDescent="0.25">
      <c r="A1" s="42" t="s">
        <v>71</v>
      </c>
      <c r="B1" s="42"/>
      <c r="C1" s="42"/>
      <c r="D1" s="42"/>
      <c r="E1" s="42"/>
      <c r="F1" s="42"/>
      <c r="G1" s="42"/>
    </row>
    <row r="2" spans="1:11" ht="67.5" customHeight="1" x14ac:dyDescent="0.25">
      <c r="A2" s="43" t="s">
        <v>66</v>
      </c>
      <c r="B2" s="43"/>
      <c r="C2" s="43"/>
      <c r="D2" s="43"/>
      <c r="E2" s="43"/>
      <c r="F2" s="43"/>
      <c r="G2" s="43"/>
    </row>
    <row r="3" spans="1:11" s="36" customFormat="1" ht="24.75" customHeight="1" x14ac:dyDescent="0.25">
      <c r="A3" s="49" t="s">
        <v>69</v>
      </c>
      <c r="B3" s="50"/>
      <c r="C3" s="50"/>
      <c r="D3" s="50"/>
      <c r="E3" s="50"/>
      <c r="F3" s="50"/>
      <c r="G3" s="50"/>
    </row>
    <row r="4" spans="1:11" ht="66" customHeight="1" x14ac:dyDescent="0.25">
      <c r="A4" s="20" t="s">
        <v>42</v>
      </c>
      <c r="B4" s="20" t="s">
        <v>47</v>
      </c>
      <c r="C4" s="21" t="s">
        <v>43</v>
      </c>
      <c r="D4" s="21" t="s">
        <v>63</v>
      </c>
      <c r="E4" s="21" t="s">
        <v>44</v>
      </c>
      <c r="F4" s="20" t="s">
        <v>45</v>
      </c>
      <c r="G4" s="24" t="s">
        <v>46</v>
      </c>
      <c r="H4" s="13"/>
      <c r="I4" s="31"/>
      <c r="J4" s="22"/>
      <c r="K4" s="23"/>
    </row>
    <row r="5" spans="1:11" s="31" customFormat="1" ht="25.15" customHeight="1" x14ac:dyDescent="0.25">
      <c r="A5" s="45" t="s">
        <v>61</v>
      </c>
      <c r="B5" s="46"/>
      <c r="C5" s="46"/>
      <c r="D5" s="46"/>
      <c r="E5" s="46"/>
      <c r="F5" s="46"/>
      <c r="G5" s="47"/>
    </row>
    <row r="6" spans="1:11" s="31" customFormat="1" ht="47.25" customHeight="1" x14ac:dyDescent="0.25">
      <c r="A6" s="7">
        <v>1</v>
      </c>
      <c r="B6" s="5" t="s">
        <v>37</v>
      </c>
      <c r="C6" s="6" t="s">
        <v>36</v>
      </c>
      <c r="D6" s="39" t="str">
        <f>VLOOKUP(B6,'[1]Հիմն Միջ-ՀԾ-14.03.22 (VERJ)'!$B$6:$K$137,3,0)</f>
        <v>2009</v>
      </c>
      <c r="E6" s="5" t="s">
        <v>3</v>
      </c>
      <c r="F6" s="4">
        <v>1</v>
      </c>
      <c r="G6" s="14" t="s">
        <v>48</v>
      </c>
    </row>
    <row r="7" spans="1:11" s="31" customFormat="1" ht="45.75" customHeight="1" x14ac:dyDescent="0.25">
      <c r="A7" s="7">
        <v>2</v>
      </c>
      <c r="B7" s="5" t="s">
        <v>35</v>
      </c>
      <c r="C7" s="6" t="s">
        <v>34</v>
      </c>
      <c r="D7" s="39" t="str">
        <f>VLOOKUP(B7,'[1]Հիմն Միջ-ՀԾ-14.03.22 (VERJ)'!$B$6:$K$137,3,0)</f>
        <v>2010</v>
      </c>
      <c r="E7" s="5" t="s">
        <v>3</v>
      </c>
      <c r="F7" s="4">
        <v>1</v>
      </c>
      <c r="G7" s="14" t="s">
        <v>48</v>
      </c>
    </row>
    <row r="8" spans="1:11" s="31" customFormat="1" ht="45" customHeight="1" x14ac:dyDescent="0.25">
      <c r="A8" s="7">
        <v>3</v>
      </c>
      <c r="B8" s="5" t="s">
        <v>33</v>
      </c>
      <c r="C8" s="6" t="s">
        <v>32</v>
      </c>
      <c r="D8" s="39" t="str">
        <f>VLOOKUP(B8,'[1]Հիմն Միջ-ՀԾ-14.03.22 (VERJ)'!$B$6:$K$137,3,0)</f>
        <v>2011</v>
      </c>
      <c r="E8" s="5" t="s">
        <v>3</v>
      </c>
      <c r="F8" s="4">
        <v>1</v>
      </c>
      <c r="G8" s="14" t="s">
        <v>48</v>
      </c>
    </row>
    <row r="9" spans="1:11" s="31" customFormat="1" ht="57.75" customHeight="1" x14ac:dyDescent="0.25">
      <c r="A9" s="7">
        <v>4</v>
      </c>
      <c r="B9" s="5" t="s">
        <v>31</v>
      </c>
      <c r="C9" s="6" t="s">
        <v>30</v>
      </c>
      <c r="D9" s="39" t="str">
        <f>VLOOKUP(B9,'[1]Հիմն Միջ-ՀԾ-14.03.22 (VERJ)'!$B$6:$K$137,3,0)</f>
        <v>2014</v>
      </c>
      <c r="E9" s="5" t="s">
        <v>3</v>
      </c>
      <c r="F9" s="4">
        <v>1</v>
      </c>
      <c r="G9" s="14" t="s">
        <v>49</v>
      </c>
    </row>
    <row r="10" spans="1:11" s="31" customFormat="1" ht="27.75" customHeight="1" x14ac:dyDescent="0.25">
      <c r="A10" s="7">
        <v>5</v>
      </c>
      <c r="B10" s="5" t="s">
        <v>29</v>
      </c>
      <c r="C10" s="6" t="s">
        <v>28</v>
      </c>
      <c r="D10" s="39" t="str">
        <f>VLOOKUP(B10,'[1]Հիմն Միջ-ՀԾ-14.03.22 (VERJ)'!$B$6:$K$137,3,0)</f>
        <v>2012</v>
      </c>
      <c r="E10" s="5" t="s">
        <v>3</v>
      </c>
      <c r="F10" s="4">
        <v>1</v>
      </c>
      <c r="G10" s="14" t="s">
        <v>50</v>
      </c>
    </row>
    <row r="11" spans="1:11" s="31" customFormat="1" ht="35.25" customHeight="1" x14ac:dyDescent="0.25">
      <c r="A11" s="7">
        <v>6</v>
      </c>
      <c r="B11" s="5" t="s">
        <v>27</v>
      </c>
      <c r="C11" s="6" t="s">
        <v>26</v>
      </c>
      <c r="D11" s="39" t="str">
        <f>VLOOKUP(B11,'[1]Հիմն Միջ-ՀԾ-14.03.22 (VERJ)'!$B$6:$K$137,3,0)</f>
        <v>2014</v>
      </c>
      <c r="E11" s="5" t="s">
        <v>3</v>
      </c>
      <c r="F11" s="4">
        <v>1</v>
      </c>
      <c r="G11" s="14" t="s">
        <v>51</v>
      </c>
    </row>
    <row r="12" spans="1:11" s="31" customFormat="1" ht="22.5" customHeight="1" x14ac:dyDescent="0.25">
      <c r="A12" s="48" t="s">
        <v>0</v>
      </c>
      <c r="B12" s="48"/>
      <c r="C12" s="48"/>
      <c r="D12" s="35"/>
      <c r="E12" s="10"/>
      <c r="F12" s="18">
        <f>SUM(F6:F11)</f>
        <v>6</v>
      </c>
      <c r="G12" s="17"/>
    </row>
    <row r="13" spans="1:11" s="31" customFormat="1" ht="25.15" customHeight="1" x14ac:dyDescent="0.25">
      <c r="A13" s="45" t="s">
        <v>60</v>
      </c>
      <c r="B13" s="46"/>
      <c r="C13" s="46"/>
      <c r="D13" s="46"/>
      <c r="E13" s="46"/>
      <c r="F13" s="46"/>
      <c r="G13" s="47"/>
    </row>
    <row r="14" spans="1:11" s="31" customFormat="1" ht="55.5" customHeight="1" x14ac:dyDescent="0.25">
      <c r="A14" s="7">
        <v>7</v>
      </c>
      <c r="B14" s="5" t="s">
        <v>19</v>
      </c>
      <c r="C14" s="6" t="s">
        <v>67</v>
      </c>
      <c r="D14" s="39" t="str">
        <f>VLOOKUP(B14,'[1]Հիմն Միջ-ՀԾ-14.03.22 (VERJ)'!$B$6:$K$137,3,0)</f>
        <v>2010</v>
      </c>
      <c r="E14" s="5" t="s">
        <v>3</v>
      </c>
      <c r="F14" s="4">
        <v>1</v>
      </c>
      <c r="G14" s="14" t="s">
        <v>52</v>
      </c>
    </row>
    <row r="15" spans="1:11" s="31" customFormat="1" ht="56.25" customHeight="1" x14ac:dyDescent="0.25">
      <c r="A15" s="7">
        <v>8</v>
      </c>
      <c r="B15" s="5" t="s">
        <v>18</v>
      </c>
      <c r="C15" s="6" t="s">
        <v>68</v>
      </c>
      <c r="D15" s="39" t="str">
        <f>VLOOKUP(B15,'[1]Հիմն Միջ-ՀԾ-14.03.22 (VERJ)'!$B$6:$K$137,3,0)</f>
        <v>2011</v>
      </c>
      <c r="E15" s="5" t="s">
        <v>3</v>
      </c>
      <c r="F15" s="4">
        <v>1</v>
      </c>
      <c r="G15" s="14" t="s">
        <v>53</v>
      </c>
    </row>
    <row r="16" spans="1:11" s="31" customFormat="1" ht="36.75" customHeight="1" x14ac:dyDescent="0.25">
      <c r="A16" s="7">
        <v>9</v>
      </c>
      <c r="B16" s="5" t="s">
        <v>17</v>
      </c>
      <c r="C16" s="6" t="s">
        <v>16</v>
      </c>
      <c r="D16" s="39" t="str">
        <f>VLOOKUP(B16,'[1]Հիմն Միջ-ՀԾ-14.03.22 (VERJ)'!$B$6:$K$137,3,0)</f>
        <v>2013</v>
      </c>
      <c r="E16" s="5" t="s">
        <v>3</v>
      </c>
      <c r="F16" s="4">
        <v>1</v>
      </c>
      <c r="G16" s="14" t="s">
        <v>48</v>
      </c>
    </row>
    <row r="17" spans="1:12" s="31" customFormat="1" ht="36.75" customHeight="1" x14ac:dyDescent="0.25">
      <c r="A17" s="7">
        <v>10</v>
      </c>
      <c r="B17" s="5" t="s">
        <v>21</v>
      </c>
      <c r="C17" s="6" t="s">
        <v>20</v>
      </c>
      <c r="D17" s="39" t="str">
        <f>VLOOKUP(B17,'[1]Հիմն Միջ-ՀԾ-14.03.22 (VERJ)'!$B$6:$K$137,3,0)</f>
        <v>2010</v>
      </c>
      <c r="E17" s="5" t="s">
        <v>3</v>
      </c>
      <c r="F17" s="4">
        <v>1</v>
      </c>
      <c r="G17" s="14" t="s">
        <v>48</v>
      </c>
    </row>
    <row r="18" spans="1:12" s="31" customFormat="1" ht="45.75" customHeight="1" x14ac:dyDescent="0.25">
      <c r="A18" s="7">
        <v>11</v>
      </c>
      <c r="B18" s="5" t="s">
        <v>15</v>
      </c>
      <c r="C18" s="6" t="s">
        <v>14</v>
      </c>
      <c r="D18" s="39" t="str">
        <f>VLOOKUP(B18,'[1]Հիմն Միջ-ՀԾ-14.03.22 (VERJ)'!$B$6:$K$137,3,0)</f>
        <v>2013</v>
      </c>
      <c r="E18" s="5" t="s">
        <v>3</v>
      </c>
      <c r="F18" s="4">
        <v>1</v>
      </c>
      <c r="G18" s="14" t="s">
        <v>54</v>
      </c>
    </row>
    <row r="19" spans="1:12" s="31" customFormat="1" ht="45" customHeight="1" x14ac:dyDescent="0.25">
      <c r="A19" s="7">
        <v>12</v>
      </c>
      <c r="B19" s="5" t="s">
        <v>23</v>
      </c>
      <c r="C19" s="6" t="s">
        <v>22</v>
      </c>
      <c r="D19" s="39" t="str">
        <f>VLOOKUP(B19,'[1]Հիմն Միջ-ՀԾ-14.03.22 (VERJ)'!$B$6:$K$137,3,0)</f>
        <v>2011</v>
      </c>
      <c r="E19" s="5" t="s">
        <v>3</v>
      </c>
      <c r="F19" s="4">
        <v>1</v>
      </c>
      <c r="G19" s="14" t="s">
        <v>54</v>
      </c>
    </row>
    <row r="20" spans="1:12" s="31" customFormat="1" ht="56.25" customHeight="1" x14ac:dyDescent="0.25">
      <c r="A20" s="7">
        <v>13</v>
      </c>
      <c r="B20" s="5" t="s">
        <v>25</v>
      </c>
      <c r="C20" s="6" t="s">
        <v>24</v>
      </c>
      <c r="D20" s="39" t="str">
        <f>VLOOKUP(B20,'[1]Հիմն Միջ-ՀԾ-14.03.22 (VERJ)'!$B$6:$K$137,3,0)</f>
        <v>2009</v>
      </c>
      <c r="E20" s="5" t="s">
        <v>3</v>
      </c>
      <c r="F20" s="4">
        <v>1</v>
      </c>
      <c r="G20" s="14" t="s">
        <v>55</v>
      </c>
    </row>
    <row r="21" spans="1:12" s="31" customFormat="1" ht="45" customHeight="1" x14ac:dyDescent="0.25">
      <c r="A21" s="7">
        <v>14</v>
      </c>
      <c r="B21" s="5" t="s">
        <v>13</v>
      </c>
      <c r="C21" s="6" t="s">
        <v>11</v>
      </c>
      <c r="D21" s="39" t="str">
        <f>VLOOKUP(B21,'[1]Հիմն Միջ-ՀԾ-14.03.22 (VERJ)'!$B$6:$K$137,3,0)</f>
        <v>2004</v>
      </c>
      <c r="E21" s="5" t="s">
        <v>3</v>
      </c>
      <c r="F21" s="4">
        <v>1</v>
      </c>
      <c r="G21" s="14" t="s">
        <v>56</v>
      </c>
    </row>
    <row r="22" spans="1:12" s="31" customFormat="1" ht="45" customHeight="1" x14ac:dyDescent="0.25">
      <c r="A22" s="7">
        <v>15</v>
      </c>
      <c r="B22" s="5" t="s">
        <v>12</v>
      </c>
      <c r="C22" s="6" t="s">
        <v>11</v>
      </c>
      <c r="D22" s="39" t="str">
        <f>VLOOKUP(B22,'[1]Հիմն Միջ-ՀԾ-14.03.22 (VERJ)'!$B$6:$K$137,3,0)</f>
        <v>2004</v>
      </c>
      <c r="E22" s="5" t="s">
        <v>3</v>
      </c>
      <c r="F22" s="4">
        <v>1</v>
      </c>
      <c r="G22" s="14" t="s">
        <v>57</v>
      </c>
    </row>
    <row r="23" spans="1:12" s="31" customFormat="1" ht="55.9" customHeight="1" x14ac:dyDescent="0.25">
      <c r="A23" s="7">
        <v>16</v>
      </c>
      <c r="B23" s="5" t="s">
        <v>8</v>
      </c>
      <c r="C23" s="6" t="s">
        <v>7</v>
      </c>
      <c r="D23" s="39" t="str">
        <f>VLOOKUP(B23,'[1]Հիմն Միջ-ՀԾ-14.03.22 (VERJ)'!$B$6:$K$137,3,0)</f>
        <v>2002</v>
      </c>
      <c r="E23" s="5" t="s">
        <v>3</v>
      </c>
      <c r="F23" s="4">
        <v>1</v>
      </c>
      <c r="G23" s="14" t="s">
        <v>58</v>
      </c>
    </row>
    <row r="24" spans="1:12" s="31" customFormat="1" ht="46.5" customHeight="1" x14ac:dyDescent="0.25">
      <c r="A24" s="7">
        <v>17</v>
      </c>
      <c r="B24" s="5" t="s">
        <v>10</v>
      </c>
      <c r="C24" s="6" t="s">
        <v>9</v>
      </c>
      <c r="D24" s="39" t="str">
        <f>VLOOKUP(B24,'[1]Հիմն Միջ-ՀԾ-14.03.22 (VERJ)'!$B$6:$K$137,3,0)</f>
        <v>2009</v>
      </c>
      <c r="E24" s="5" t="s">
        <v>3</v>
      </c>
      <c r="F24" s="4">
        <v>1</v>
      </c>
      <c r="G24" s="14" t="s">
        <v>59</v>
      </c>
    </row>
    <row r="25" spans="1:12" s="31" customFormat="1" ht="24.75" customHeight="1" x14ac:dyDescent="0.25">
      <c r="A25" s="48" t="s">
        <v>0</v>
      </c>
      <c r="B25" s="48"/>
      <c r="C25" s="48"/>
      <c r="D25" s="35"/>
      <c r="E25" s="10"/>
      <c r="F25" s="18">
        <f>SUM(F14:F24)</f>
        <v>11</v>
      </c>
      <c r="G25" s="17"/>
    </row>
    <row r="26" spans="1:12" s="9" customFormat="1" ht="27" customHeight="1" x14ac:dyDescent="0.25">
      <c r="A26" s="44" t="s">
        <v>64</v>
      </c>
      <c r="B26" s="44"/>
      <c r="C26" s="44"/>
      <c r="D26" s="38"/>
      <c r="E26" s="34"/>
      <c r="F26" s="25">
        <f>+F25+F12</f>
        <v>17</v>
      </c>
      <c r="G26" s="26"/>
      <c r="H26" s="27" t="s">
        <v>40</v>
      </c>
      <c r="I26" s="27"/>
      <c r="K26" s="27"/>
      <c r="L26" s="27"/>
    </row>
    <row r="27" spans="1:12" s="33" customFormat="1" ht="30" customHeight="1" x14ac:dyDescent="0.25">
      <c r="A27" s="49" t="s">
        <v>70</v>
      </c>
      <c r="B27" s="50"/>
      <c r="C27" s="50"/>
      <c r="D27" s="50"/>
      <c r="E27" s="50"/>
      <c r="F27" s="50"/>
      <c r="G27" s="50"/>
    </row>
    <row r="28" spans="1:12" s="12" customFormat="1" ht="73.5" customHeight="1" x14ac:dyDescent="0.25">
      <c r="A28" s="19" t="s">
        <v>42</v>
      </c>
      <c r="B28" s="19" t="s">
        <v>2</v>
      </c>
      <c r="C28" s="19" t="s">
        <v>38</v>
      </c>
      <c r="D28" s="54" t="s">
        <v>1</v>
      </c>
      <c r="E28" s="55"/>
      <c r="F28" s="8" t="s">
        <v>39</v>
      </c>
      <c r="G28" s="12" t="s">
        <v>46</v>
      </c>
    </row>
    <row r="29" spans="1:12" s="3" customFormat="1" ht="25.5" customHeight="1" x14ac:dyDescent="0.25">
      <c r="A29" s="45" t="s">
        <v>62</v>
      </c>
      <c r="B29" s="46"/>
      <c r="C29" s="46"/>
      <c r="D29" s="46"/>
      <c r="E29" s="46"/>
      <c r="F29" s="46"/>
      <c r="G29" s="47"/>
    </row>
    <row r="30" spans="1:12" s="3" customFormat="1" ht="47.25" customHeight="1" x14ac:dyDescent="0.25">
      <c r="A30" s="2">
        <v>18</v>
      </c>
      <c r="B30" s="28" t="s">
        <v>6</v>
      </c>
      <c r="C30" s="29" t="s">
        <v>5</v>
      </c>
      <c r="D30" s="59" t="s">
        <v>3</v>
      </c>
      <c r="E30" s="60"/>
      <c r="F30" s="30">
        <v>17</v>
      </c>
      <c r="G30" s="14" t="s">
        <v>72</v>
      </c>
    </row>
    <row r="31" spans="1:12" s="9" customFormat="1" ht="22.5" customHeight="1" x14ac:dyDescent="0.25">
      <c r="A31" s="51" t="s">
        <v>4</v>
      </c>
      <c r="B31" s="52"/>
      <c r="C31" s="53"/>
      <c r="D31" s="37"/>
      <c r="E31" s="32"/>
      <c r="F31" s="11">
        <f>SUM(F30:F30)</f>
        <v>17</v>
      </c>
      <c r="G31" s="16"/>
    </row>
    <row r="32" spans="1:12" s="9" customFormat="1" ht="27" customHeight="1" x14ac:dyDescent="0.25">
      <c r="A32" s="61" t="s">
        <v>65</v>
      </c>
      <c r="B32" s="62"/>
      <c r="C32" s="63"/>
      <c r="D32" s="61"/>
      <c r="E32" s="63"/>
      <c r="F32" s="25">
        <f>+F31</f>
        <v>17</v>
      </c>
      <c r="G32" s="26"/>
      <c r="H32" s="27" t="s">
        <v>40</v>
      </c>
      <c r="I32" s="27"/>
      <c r="K32" s="27"/>
      <c r="L32" s="27"/>
    </row>
    <row r="33" spans="1:12" s="9" customFormat="1" ht="33" customHeight="1" x14ac:dyDescent="0.25">
      <c r="A33" s="56" t="s">
        <v>41</v>
      </c>
      <c r="B33" s="57"/>
      <c r="C33" s="58"/>
      <c r="D33" s="56"/>
      <c r="E33" s="58"/>
      <c r="F33" s="40">
        <f>F32+F26</f>
        <v>34</v>
      </c>
      <c r="G33" s="41"/>
      <c r="H33" s="27" t="s">
        <v>40</v>
      </c>
      <c r="I33" s="27"/>
      <c r="K33" s="27"/>
      <c r="L33" s="27"/>
    </row>
    <row r="34" spans="1:12" ht="45" customHeight="1" x14ac:dyDescent="0.25"/>
    <row r="35" spans="1:12" ht="45" customHeight="1" x14ac:dyDescent="0.25"/>
    <row r="65" spans="3:16" s="31" customFormat="1" ht="45" customHeight="1" x14ac:dyDescent="0.25">
      <c r="C65" s="1"/>
      <c r="D65" s="36"/>
      <c r="F65" s="13"/>
      <c r="G65" s="15"/>
      <c r="H65" s="1"/>
      <c r="I65" s="1"/>
      <c r="J65" s="1"/>
      <c r="K65" s="1"/>
      <c r="L65" s="1"/>
      <c r="M65" s="1"/>
      <c r="N65" s="1"/>
      <c r="O65" s="1"/>
      <c r="P65" s="1"/>
    </row>
    <row r="66" spans="3:16" s="31" customFormat="1" ht="45" customHeight="1" x14ac:dyDescent="0.25">
      <c r="C66" s="1"/>
      <c r="D66" s="36"/>
      <c r="F66" s="13"/>
      <c r="G66" s="15"/>
      <c r="H66" s="1"/>
      <c r="I66" s="1"/>
      <c r="J66" s="1"/>
      <c r="K66" s="1"/>
      <c r="L66" s="1"/>
      <c r="M66" s="1"/>
      <c r="N66" s="1"/>
      <c r="O66" s="1"/>
      <c r="P66" s="1"/>
    </row>
    <row r="67" spans="3:16" s="31" customFormat="1" ht="45" customHeight="1" x14ac:dyDescent="0.25">
      <c r="C67" s="1"/>
      <c r="D67" s="36"/>
      <c r="F67" s="13"/>
      <c r="G67" s="15"/>
      <c r="H67" s="1"/>
      <c r="I67" s="1"/>
      <c r="J67" s="1"/>
      <c r="K67" s="1"/>
      <c r="L67" s="1"/>
      <c r="M67" s="1"/>
      <c r="N67" s="1"/>
      <c r="O67" s="1"/>
      <c r="P67" s="1"/>
    </row>
    <row r="68" spans="3:16" s="31" customFormat="1" ht="45" customHeight="1" x14ac:dyDescent="0.25">
      <c r="C68" s="1"/>
      <c r="D68" s="36"/>
      <c r="F68" s="13"/>
      <c r="G68" s="15"/>
      <c r="H68" s="1"/>
      <c r="I68" s="1"/>
      <c r="J68" s="1"/>
      <c r="K68" s="1"/>
      <c r="L68" s="1"/>
      <c r="M68" s="1"/>
      <c r="N68" s="1"/>
      <c r="O68" s="1"/>
      <c r="P68" s="1"/>
    </row>
    <row r="69" spans="3:16" s="31" customFormat="1" ht="45" customHeight="1" x14ac:dyDescent="0.25">
      <c r="C69" s="1"/>
      <c r="D69" s="36"/>
      <c r="F69" s="13"/>
      <c r="G69" s="15"/>
      <c r="H69" s="1"/>
      <c r="I69" s="1"/>
      <c r="J69" s="1"/>
      <c r="K69" s="1"/>
      <c r="L69" s="1"/>
      <c r="M69" s="1"/>
      <c r="N69" s="1"/>
      <c r="O69" s="1"/>
      <c r="P69" s="1"/>
    </row>
    <row r="70" spans="3:16" s="31" customFormat="1" ht="45" customHeight="1" x14ac:dyDescent="0.25">
      <c r="C70" s="1"/>
      <c r="D70" s="36"/>
      <c r="F70" s="13"/>
      <c r="G70" s="15"/>
      <c r="H70" s="1"/>
      <c r="I70" s="1"/>
      <c r="J70" s="1"/>
      <c r="K70" s="1"/>
      <c r="L70" s="1"/>
      <c r="M70" s="1"/>
      <c r="N70" s="1"/>
      <c r="O70" s="1"/>
      <c r="P70" s="1"/>
    </row>
    <row r="71" spans="3:16" ht="45" customHeight="1" x14ac:dyDescent="0.25"/>
    <row r="72" spans="3:16" s="31" customFormat="1" ht="45" customHeight="1" x14ac:dyDescent="0.25">
      <c r="C72" s="1"/>
      <c r="D72" s="36"/>
      <c r="F72" s="13"/>
      <c r="G72" s="15"/>
    </row>
    <row r="73" spans="3:16" s="31" customFormat="1" ht="45" customHeight="1" x14ac:dyDescent="0.25">
      <c r="C73" s="1"/>
      <c r="D73" s="36"/>
      <c r="F73" s="13"/>
      <c r="G73" s="15"/>
    </row>
    <row r="74" spans="3:16" s="31" customFormat="1" ht="45" customHeight="1" x14ac:dyDescent="0.25">
      <c r="C74" s="1"/>
      <c r="D74" s="36"/>
      <c r="F74" s="13"/>
      <c r="G74" s="15"/>
    </row>
    <row r="75" spans="3:16" s="31" customFormat="1" ht="45" customHeight="1" x14ac:dyDescent="0.25">
      <c r="C75" s="1"/>
      <c r="D75" s="36"/>
      <c r="F75" s="13"/>
      <c r="G75" s="15"/>
    </row>
    <row r="76" spans="3:16" s="31" customFormat="1" ht="45" customHeight="1" x14ac:dyDescent="0.25">
      <c r="C76" s="1"/>
      <c r="D76" s="36"/>
      <c r="F76" s="13"/>
      <c r="G76" s="15"/>
    </row>
    <row r="77" spans="3:16" s="31" customFormat="1" ht="45" customHeight="1" x14ac:dyDescent="0.25">
      <c r="C77" s="1"/>
      <c r="D77" s="36"/>
      <c r="F77" s="13"/>
      <c r="G77" s="15"/>
    </row>
    <row r="78" spans="3:16" s="31" customFormat="1" ht="45" customHeight="1" x14ac:dyDescent="0.25">
      <c r="C78" s="1"/>
      <c r="D78" s="36"/>
      <c r="F78" s="13"/>
      <c r="G78" s="15"/>
    </row>
    <row r="79" spans="3:16" s="31" customFormat="1" ht="45" customHeight="1" x14ac:dyDescent="0.25">
      <c r="C79" s="1"/>
      <c r="D79" s="36"/>
      <c r="F79" s="13"/>
      <c r="G79" s="15"/>
    </row>
    <row r="80" spans="3:16" s="31" customFormat="1" ht="45" customHeight="1" x14ac:dyDescent="0.25">
      <c r="C80" s="1"/>
      <c r="D80" s="36"/>
      <c r="F80" s="13"/>
      <c r="G80" s="15"/>
    </row>
    <row r="81" spans="3:7" s="31" customFormat="1" ht="45" customHeight="1" x14ac:dyDescent="0.25">
      <c r="C81" s="1"/>
      <c r="D81" s="36"/>
      <c r="F81" s="13"/>
      <c r="G81" s="15"/>
    </row>
    <row r="82" spans="3:7" s="31" customFormat="1" ht="45" customHeight="1" x14ac:dyDescent="0.25">
      <c r="C82" s="1"/>
      <c r="D82" s="36"/>
      <c r="F82" s="13"/>
      <c r="G82" s="15"/>
    </row>
    <row r="83" spans="3:7" s="31" customFormat="1" ht="45" customHeight="1" x14ac:dyDescent="0.25">
      <c r="C83" s="1"/>
      <c r="D83" s="36"/>
      <c r="F83" s="13"/>
      <c r="G83" s="15"/>
    </row>
    <row r="84" spans="3:7" s="31" customFormat="1" ht="45" customHeight="1" x14ac:dyDescent="0.25">
      <c r="C84" s="1"/>
      <c r="D84" s="36"/>
      <c r="F84" s="13"/>
      <c r="G84" s="15"/>
    </row>
    <row r="85" spans="3:7" s="31" customFormat="1" ht="45" customHeight="1" x14ac:dyDescent="0.25">
      <c r="C85" s="1"/>
      <c r="D85" s="36"/>
      <c r="F85" s="13"/>
      <c r="G85" s="15"/>
    </row>
    <row r="86" spans="3:7" s="31" customFormat="1" ht="45" customHeight="1" x14ac:dyDescent="0.25">
      <c r="C86" s="1"/>
      <c r="D86" s="36"/>
      <c r="F86" s="13"/>
      <c r="G86" s="15"/>
    </row>
    <row r="87" spans="3:7" s="31" customFormat="1" ht="45" customHeight="1" x14ac:dyDescent="0.25">
      <c r="C87" s="1"/>
      <c r="D87" s="36"/>
      <c r="F87" s="13"/>
      <c r="G87" s="15"/>
    </row>
    <row r="88" spans="3:7" s="31" customFormat="1" ht="45" customHeight="1" x14ac:dyDescent="0.25">
      <c r="C88" s="1"/>
      <c r="D88" s="36"/>
      <c r="F88" s="13"/>
      <c r="G88" s="15"/>
    </row>
    <row r="89" spans="3:7" s="31" customFormat="1" ht="45" customHeight="1" x14ac:dyDescent="0.25">
      <c r="C89" s="1"/>
      <c r="D89" s="36"/>
      <c r="F89" s="13"/>
      <c r="G89" s="15"/>
    </row>
    <row r="90" spans="3:7" s="31" customFormat="1" ht="45" customHeight="1" x14ac:dyDescent="0.25">
      <c r="C90" s="1"/>
      <c r="D90" s="36"/>
      <c r="F90" s="13"/>
      <c r="G90" s="15"/>
    </row>
    <row r="91" spans="3:7" s="31" customFormat="1" ht="45" customHeight="1" x14ac:dyDescent="0.25">
      <c r="C91" s="1"/>
      <c r="D91" s="36"/>
      <c r="F91" s="13"/>
      <c r="G91" s="15"/>
    </row>
    <row r="92" spans="3:7" s="31" customFormat="1" ht="45" customHeight="1" x14ac:dyDescent="0.25">
      <c r="C92" s="1"/>
      <c r="D92" s="36"/>
      <c r="F92" s="13"/>
      <c r="G92" s="15"/>
    </row>
    <row r="93" spans="3:7" s="31" customFormat="1" ht="45" customHeight="1" x14ac:dyDescent="0.25">
      <c r="C93" s="1"/>
      <c r="D93" s="36"/>
      <c r="F93" s="13"/>
      <c r="G93" s="15"/>
    </row>
    <row r="94" spans="3:7" s="31" customFormat="1" ht="45" customHeight="1" x14ac:dyDescent="0.25">
      <c r="C94" s="1"/>
      <c r="D94" s="36"/>
      <c r="F94" s="13"/>
      <c r="G94" s="15"/>
    </row>
    <row r="95" spans="3:7" s="31" customFormat="1" ht="45" customHeight="1" x14ac:dyDescent="0.25">
      <c r="C95" s="1"/>
      <c r="D95" s="36"/>
      <c r="F95" s="13"/>
      <c r="G95" s="15"/>
    </row>
    <row r="96" spans="3:7" s="31" customFormat="1" ht="45" customHeight="1" x14ac:dyDescent="0.25">
      <c r="C96" s="1"/>
      <c r="D96" s="36"/>
      <c r="F96" s="13"/>
      <c r="G96" s="15"/>
    </row>
    <row r="97" spans="3:7" s="31" customFormat="1" ht="45" customHeight="1" x14ac:dyDescent="0.25">
      <c r="C97" s="1"/>
      <c r="D97" s="36"/>
      <c r="F97" s="13"/>
      <c r="G97" s="15"/>
    </row>
    <row r="98" spans="3:7" s="31" customFormat="1" ht="45" customHeight="1" x14ac:dyDescent="0.25">
      <c r="C98" s="1"/>
      <c r="D98" s="36"/>
      <c r="F98" s="13"/>
      <c r="G98" s="15"/>
    </row>
    <row r="99" spans="3:7" s="31" customFormat="1" ht="45" customHeight="1" x14ac:dyDescent="0.25">
      <c r="C99" s="1"/>
      <c r="D99" s="36"/>
      <c r="F99" s="13"/>
      <c r="G99" s="15"/>
    </row>
    <row r="100" spans="3:7" s="31" customFormat="1" ht="45" customHeight="1" x14ac:dyDescent="0.25">
      <c r="C100" s="1"/>
      <c r="D100" s="36"/>
      <c r="F100" s="13"/>
      <c r="G100" s="15"/>
    </row>
    <row r="101" spans="3:7" s="31" customFormat="1" ht="45" customHeight="1" x14ac:dyDescent="0.25">
      <c r="C101" s="1"/>
      <c r="D101" s="36"/>
      <c r="F101" s="13"/>
      <c r="G101" s="15"/>
    </row>
    <row r="102" spans="3:7" s="31" customFormat="1" ht="45" customHeight="1" x14ac:dyDescent="0.25">
      <c r="C102" s="1"/>
      <c r="D102" s="36"/>
      <c r="F102" s="13"/>
      <c r="G102" s="15"/>
    </row>
    <row r="103" spans="3:7" s="31" customFormat="1" ht="45" customHeight="1" x14ac:dyDescent="0.25">
      <c r="C103" s="1"/>
      <c r="D103" s="36"/>
      <c r="F103" s="13"/>
      <c r="G103" s="15"/>
    </row>
    <row r="104" spans="3:7" s="31" customFormat="1" ht="45" customHeight="1" x14ac:dyDescent="0.25">
      <c r="C104" s="1"/>
      <c r="D104" s="36"/>
      <c r="F104" s="13"/>
      <c r="G104" s="15"/>
    </row>
    <row r="105" spans="3:7" s="31" customFormat="1" ht="45" customHeight="1" x14ac:dyDescent="0.25">
      <c r="C105" s="1"/>
      <c r="D105" s="36"/>
      <c r="F105" s="13"/>
      <c r="G105" s="15"/>
    </row>
    <row r="106" spans="3:7" s="31" customFormat="1" ht="45" customHeight="1" x14ac:dyDescent="0.25">
      <c r="C106" s="1"/>
      <c r="D106" s="36"/>
      <c r="F106" s="13"/>
      <c r="G106" s="15"/>
    </row>
    <row r="107" spans="3:7" s="31" customFormat="1" ht="45" customHeight="1" x14ac:dyDescent="0.25">
      <c r="C107" s="1"/>
      <c r="D107" s="36"/>
      <c r="F107" s="13"/>
      <c r="G107" s="15"/>
    </row>
    <row r="108" spans="3:7" s="31" customFormat="1" ht="45" customHeight="1" x14ac:dyDescent="0.25">
      <c r="C108" s="1"/>
      <c r="D108" s="36"/>
      <c r="F108" s="13"/>
      <c r="G108" s="15"/>
    </row>
    <row r="109" spans="3:7" s="31" customFormat="1" ht="45" customHeight="1" x14ac:dyDescent="0.25">
      <c r="C109" s="1"/>
      <c r="D109" s="36"/>
      <c r="F109" s="13"/>
      <c r="G109" s="15"/>
    </row>
    <row r="110" spans="3:7" s="31" customFormat="1" ht="45" customHeight="1" x14ac:dyDescent="0.25">
      <c r="C110" s="1"/>
      <c r="D110" s="36"/>
      <c r="F110" s="13"/>
      <c r="G110" s="15"/>
    </row>
    <row r="111" spans="3:7" s="31" customFormat="1" ht="45" customHeight="1" x14ac:dyDescent="0.25">
      <c r="C111" s="1"/>
      <c r="D111" s="36"/>
      <c r="F111" s="13"/>
      <c r="G111" s="15"/>
    </row>
    <row r="112" spans="3:7" s="31" customFormat="1" ht="45" customHeight="1" x14ac:dyDescent="0.25">
      <c r="C112" s="1"/>
      <c r="D112" s="36"/>
      <c r="F112" s="13"/>
      <c r="G112" s="15"/>
    </row>
    <row r="113" spans="3:7" s="31" customFormat="1" ht="45" customHeight="1" x14ac:dyDescent="0.25">
      <c r="C113" s="1"/>
      <c r="D113" s="36"/>
      <c r="F113" s="13"/>
      <c r="G113" s="15"/>
    </row>
    <row r="114" spans="3:7" s="31" customFormat="1" ht="45" customHeight="1" x14ac:dyDescent="0.25">
      <c r="C114" s="1"/>
      <c r="D114" s="36"/>
      <c r="F114" s="13"/>
      <c r="G114" s="15"/>
    </row>
    <row r="115" spans="3:7" s="31" customFormat="1" ht="45" customHeight="1" x14ac:dyDescent="0.25">
      <c r="C115" s="1"/>
      <c r="D115" s="36"/>
      <c r="F115" s="13"/>
      <c r="G115" s="15"/>
    </row>
    <row r="116" spans="3:7" s="31" customFormat="1" ht="45" customHeight="1" x14ac:dyDescent="0.25">
      <c r="C116" s="1"/>
      <c r="D116" s="36"/>
      <c r="F116" s="13"/>
      <c r="G116" s="15"/>
    </row>
    <row r="117" spans="3:7" s="31" customFormat="1" ht="45" customHeight="1" x14ac:dyDescent="0.25">
      <c r="C117" s="1"/>
      <c r="D117" s="36"/>
      <c r="F117" s="13"/>
      <c r="G117" s="15"/>
    </row>
    <row r="118" spans="3:7" s="31" customFormat="1" ht="45" customHeight="1" x14ac:dyDescent="0.25">
      <c r="C118" s="1"/>
      <c r="D118" s="36"/>
      <c r="F118" s="13"/>
      <c r="G118" s="15"/>
    </row>
    <row r="119" spans="3:7" s="31" customFormat="1" ht="45" customHeight="1" x14ac:dyDescent="0.25">
      <c r="C119" s="1"/>
      <c r="D119" s="36"/>
      <c r="F119" s="13"/>
      <c r="G119" s="15"/>
    </row>
    <row r="120" spans="3:7" s="31" customFormat="1" ht="45" customHeight="1" x14ac:dyDescent="0.25">
      <c r="C120" s="1"/>
      <c r="D120" s="36"/>
      <c r="F120" s="13"/>
      <c r="G120" s="15"/>
    </row>
    <row r="121" spans="3:7" s="31" customFormat="1" ht="45" customHeight="1" x14ac:dyDescent="0.25">
      <c r="C121" s="1"/>
      <c r="D121" s="36"/>
      <c r="F121" s="13"/>
      <c r="G121" s="15"/>
    </row>
    <row r="122" spans="3:7" s="31" customFormat="1" ht="45" customHeight="1" x14ac:dyDescent="0.25">
      <c r="C122" s="1"/>
      <c r="D122" s="36"/>
      <c r="F122" s="13"/>
      <c r="G122" s="15"/>
    </row>
    <row r="123" spans="3:7" s="31" customFormat="1" ht="45" customHeight="1" x14ac:dyDescent="0.25">
      <c r="C123" s="1"/>
      <c r="D123" s="36"/>
      <c r="F123" s="13"/>
      <c r="G123" s="15"/>
    </row>
    <row r="124" spans="3:7" s="31" customFormat="1" ht="45" customHeight="1" x14ac:dyDescent="0.25">
      <c r="C124" s="1"/>
      <c r="D124" s="36"/>
      <c r="F124" s="13"/>
      <c r="G124" s="15"/>
    </row>
    <row r="125" spans="3:7" s="31" customFormat="1" ht="45" customHeight="1" x14ac:dyDescent="0.25">
      <c r="C125" s="1"/>
      <c r="D125" s="36"/>
      <c r="F125" s="13"/>
      <c r="G125" s="15"/>
    </row>
    <row r="126" spans="3:7" s="31" customFormat="1" ht="45" customHeight="1" x14ac:dyDescent="0.25">
      <c r="C126" s="1"/>
      <c r="D126" s="36"/>
      <c r="F126" s="13"/>
      <c r="G126" s="15"/>
    </row>
    <row r="127" spans="3:7" s="31" customFormat="1" ht="45" customHeight="1" x14ac:dyDescent="0.25">
      <c r="C127" s="1"/>
      <c r="D127" s="36"/>
      <c r="F127" s="13"/>
      <c r="G127" s="15"/>
    </row>
    <row r="128" spans="3:7" s="31" customFormat="1" ht="45" customHeight="1" x14ac:dyDescent="0.25">
      <c r="C128" s="1"/>
      <c r="D128" s="36"/>
      <c r="F128" s="13"/>
      <c r="G128" s="15"/>
    </row>
    <row r="129" spans="3:7" s="31" customFormat="1" ht="45" customHeight="1" x14ac:dyDescent="0.25">
      <c r="C129" s="1"/>
      <c r="D129" s="36"/>
      <c r="F129" s="13"/>
      <c r="G129" s="15"/>
    </row>
    <row r="130" spans="3:7" s="31" customFormat="1" ht="45" customHeight="1" x14ac:dyDescent="0.25">
      <c r="C130" s="1"/>
      <c r="D130" s="36"/>
      <c r="F130" s="13"/>
      <c r="G130" s="15"/>
    </row>
    <row r="131" spans="3:7" s="31" customFormat="1" ht="45" customHeight="1" x14ac:dyDescent="0.25">
      <c r="C131" s="1"/>
      <c r="D131" s="36"/>
      <c r="F131" s="13"/>
      <c r="G131" s="15"/>
    </row>
    <row r="132" spans="3:7" s="31" customFormat="1" ht="45" customHeight="1" x14ac:dyDescent="0.25">
      <c r="C132" s="1"/>
      <c r="D132" s="36"/>
      <c r="F132" s="13"/>
      <c r="G132" s="15"/>
    </row>
    <row r="133" spans="3:7" s="31" customFormat="1" ht="45" customHeight="1" x14ac:dyDescent="0.25">
      <c r="C133" s="1"/>
      <c r="D133" s="36"/>
      <c r="F133" s="13"/>
      <c r="G133" s="15"/>
    </row>
    <row r="134" spans="3:7" s="31" customFormat="1" ht="45" customHeight="1" x14ac:dyDescent="0.25">
      <c r="C134" s="1"/>
      <c r="D134" s="36"/>
      <c r="F134" s="13"/>
      <c r="G134" s="15"/>
    </row>
    <row r="135" spans="3:7" s="31" customFormat="1" ht="45" customHeight="1" x14ac:dyDescent="0.25">
      <c r="C135" s="1"/>
      <c r="D135" s="36"/>
      <c r="F135" s="13"/>
      <c r="G135" s="15"/>
    </row>
    <row r="136" spans="3:7" s="31" customFormat="1" ht="45" customHeight="1" x14ac:dyDescent="0.25">
      <c r="C136" s="1"/>
      <c r="D136" s="36"/>
      <c r="F136" s="13"/>
      <c r="G136" s="15"/>
    </row>
    <row r="137" spans="3:7" s="31" customFormat="1" ht="45" customHeight="1" x14ac:dyDescent="0.25">
      <c r="C137" s="1"/>
      <c r="D137" s="36"/>
      <c r="F137" s="13"/>
      <c r="G137" s="15"/>
    </row>
    <row r="138" spans="3:7" s="31" customFormat="1" ht="45" customHeight="1" x14ac:dyDescent="0.25">
      <c r="C138" s="1"/>
      <c r="D138" s="36"/>
      <c r="F138" s="13"/>
      <c r="G138" s="15"/>
    </row>
    <row r="139" spans="3:7" s="31" customFormat="1" ht="45" customHeight="1" x14ac:dyDescent="0.25">
      <c r="C139" s="1"/>
      <c r="D139" s="36"/>
      <c r="F139" s="13"/>
      <c r="G139" s="15"/>
    </row>
    <row r="140" spans="3:7" s="31" customFormat="1" ht="45" customHeight="1" x14ac:dyDescent="0.25">
      <c r="C140" s="1"/>
      <c r="D140" s="36"/>
      <c r="F140" s="13"/>
      <c r="G140" s="15"/>
    </row>
    <row r="141" spans="3:7" s="31" customFormat="1" ht="45" customHeight="1" x14ac:dyDescent="0.25">
      <c r="C141" s="1"/>
      <c r="D141" s="36"/>
      <c r="F141" s="13"/>
      <c r="G141" s="15"/>
    </row>
    <row r="142" spans="3:7" s="31" customFormat="1" ht="45" customHeight="1" x14ac:dyDescent="0.25">
      <c r="C142" s="1"/>
      <c r="D142" s="36"/>
      <c r="F142" s="13"/>
      <c r="G142" s="15"/>
    </row>
    <row r="143" spans="3:7" s="31" customFormat="1" ht="45" customHeight="1" x14ac:dyDescent="0.25">
      <c r="C143" s="1"/>
      <c r="D143" s="36"/>
      <c r="F143" s="13"/>
      <c r="G143" s="15"/>
    </row>
    <row r="144" spans="3:7" s="31" customFormat="1" ht="45" customHeight="1" x14ac:dyDescent="0.25">
      <c r="C144" s="1"/>
      <c r="D144" s="36"/>
      <c r="F144" s="13"/>
      <c r="G144" s="15"/>
    </row>
    <row r="145" spans="3:7" s="31" customFormat="1" ht="45" customHeight="1" x14ac:dyDescent="0.25">
      <c r="C145" s="1"/>
      <c r="D145" s="36"/>
      <c r="F145" s="13"/>
      <c r="G145" s="15"/>
    </row>
    <row r="146" spans="3:7" s="31" customFormat="1" ht="45" customHeight="1" x14ac:dyDescent="0.25">
      <c r="C146" s="1"/>
      <c r="D146" s="36"/>
      <c r="F146" s="13"/>
      <c r="G146" s="15"/>
    </row>
    <row r="147" spans="3:7" s="31" customFormat="1" ht="45" customHeight="1" x14ac:dyDescent="0.25">
      <c r="C147" s="1"/>
      <c r="D147" s="36"/>
      <c r="F147" s="13"/>
      <c r="G147" s="15"/>
    </row>
    <row r="148" spans="3:7" s="31" customFormat="1" ht="45" customHeight="1" x14ac:dyDescent="0.25">
      <c r="C148" s="1"/>
      <c r="D148" s="36"/>
      <c r="F148" s="13"/>
      <c r="G148" s="15"/>
    </row>
    <row r="149" spans="3:7" s="31" customFormat="1" ht="45" customHeight="1" x14ac:dyDescent="0.25">
      <c r="C149" s="1"/>
      <c r="D149" s="36"/>
      <c r="F149" s="13"/>
      <c r="G149" s="15"/>
    </row>
    <row r="150" spans="3:7" s="31" customFormat="1" ht="45" customHeight="1" x14ac:dyDescent="0.25">
      <c r="C150" s="1"/>
      <c r="D150" s="36"/>
      <c r="F150" s="13"/>
      <c r="G150" s="15"/>
    </row>
    <row r="151" spans="3:7" s="31" customFormat="1" ht="45" customHeight="1" x14ac:dyDescent="0.25">
      <c r="C151" s="1"/>
      <c r="D151" s="36"/>
      <c r="F151" s="13"/>
      <c r="G151" s="15"/>
    </row>
    <row r="152" spans="3:7" s="31" customFormat="1" ht="45" customHeight="1" x14ac:dyDescent="0.25">
      <c r="C152" s="1"/>
      <c r="D152" s="36"/>
      <c r="F152" s="13"/>
      <c r="G152" s="15"/>
    </row>
    <row r="153" spans="3:7" s="31" customFormat="1" ht="45" customHeight="1" x14ac:dyDescent="0.25">
      <c r="C153" s="1"/>
      <c r="D153" s="36"/>
      <c r="F153" s="13"/>
      <c r="G153" s="15"/>
    </row>
    <row r="154" spans="3:7" s="31" customFormat="1" ht="45" customHeight="1" x14ac:dyDescent="0.25">
      <c r="C154" s="1"/>
      <c r="D154" s="36"/>
      <c r="F154" s="13"/>
      <c r="G154" s="15"/>
    </row>
    <row r="155" spans="3:7" s="31" customFormat="1" ht="45" customHeight="1" x14ac:dyDescent="0.25">
      <c r="C155" s="1"/>
      <c r="D155" s="36"/>
      <c r="F155" s="13"/>
      <c r="G155" s="15"/>
    </row>
    <row r="156" spans="3:7" s="31" customFormat="1" ht="45" customHeight="1" x14ac:dyDescent="0.25">
      <c r="C156" s="1"/>
      <c r="D156" s="36"/>
      <c r="F156" s="13"/>
      <c r="G156" s="15"/>
    </row>
    <row r="157" spans="3:7" s="31" customFormat="1" ht="45" customHeight="1" x14ac:dyDescent="0.25">
      <c r="C157" s="1"/>
      <c r="D157" s="36"/>
      <c r="F157" s="13"/>
      <c r="G157" s="15"/>
    </row>
    <row r="158" spans="3:7" s="31" customFormat="1" ht="45" customHeight="1" x14ac:dyDescent="0.25">
      <c r="C158" s="1"/>
      <c r="D158" s="36"/>
      <c r="F158" s="13"/>
      <c r="G158" s="15"/>
    </row>
    <row r="159" spans="3:7" s="31" customFormat="1" ht="45" customHeight="1" x14ac:dyDescent="0.25">
      <c r="C159" s="1"/>
      <c r="D159" s="36"/>
      <c r="F159" s="13"/>
      <c r="G159" s="15"/>
    </row>
    <row r="160" spans="3:7" s="31" customFormat="1" ht="45" customHeight="1" x14ac:dyDescent="0.25">
      <c r="C160" s="1"/>
      <c r="D160" s="36"/>
      <c r="F160" s="13"/>
      <c r="G160" s="15"/>
    </row>
    <row r="161" spans="3:7" s="31" customFormat="1" ht="45" customHeight="1" x14ac:dyDescent="0.25">
      <c r="C161" s="1"/>
      <c r="D161" s="36"/>
      <c r="F161" s="13"/>
      <c r="G161" s="15"/>
    </row>
    <row r="162" spans="3:7" s="31" customFormat="1" ht="45" customHeight="1" x14ac:dyDescent="0.25">
      <c r="C162" s="1"/>
      <c r="D162" s="36"/>
      <c r="F162" s="13"/>
      <c r="G162" s="15"/>
    </row>
    <row r="163" spans="3:7" s="31" customFormat="1" ht="45" customHeight="1" x14ac:dyDescent="0.25">
      <c r="C163" s="1"/>
      <c r="D163" s="36"/>
      <c r="F163" s="13"/>
      <c r="G163" s="15"/>
    </row>
    <row r="164" spans="3:7" s="31" customFormat="1" ht="45" customHeight="1" x14ac:dyDescent="0.25">
      <c r="C164" s="1"/>
      <c r="D164" s="36"/>
      <c r="F164" s="13"/>
      <c r="G164" s="15"/>
    </row>
    <row r="165" spans="3:7" s="31" customFormat="1" ht="45" customHeight="1" x14ac:dyDescent="0.25">
      <c r="C165" s="1"/>
      <c r="D165" s="36"/>
      <c r="F165" s="13"/>
      <c r="G165" s="15"/>
    </row>
    <row r="166" spans="3:7" s="31" customFormat="1" ht="45" customHeight="1" x14ac:dyDescent="0.25">
      <c r="C166" s="1"/>
      <c r="D166" s="36"/>
      <c r="F166" s="13"/>
      <c r="G166" s="15"/>
    </row>
    <row r="167" spans="3:7" s="31" customFormat="1" ht="45" customHeight="1" x14ac:dyDescent="0.25">
      <c r="C167" s="1"/>
      <c r="D167" s="36"/>
      <c r="F167" s="13"/>
      <c r="G167" s="15"/>
    </row>
    <row r="168" spans="3:7" s="31" customFormat="1" ht="45" customHeight="1" x14ac:dyDescent="0.25">
      <c r="C168" s="1"/>
      <c r="D168" s="36"/>
      <c r="F168" s="13"/>
      <c r="G168" s="15"/>
    </row>
    <row r="169" spans="3:7" s="31" customFormat="1" ht="45" customHeight="1" x14ac:dyDescent="0.25">
      <c r="C169" s="1"/>
      <c r="D169" s="36"/>
      <c r="F169" s="13"/>
      <c r="G169" s="15"/>
    </row>
    <row r="170" spans="3:7" s="31" customFormat="1" ht="45" customHeight="1" x14ac:dyDescent="0.25">
      <c r="C170" s="1"/>
      <c r="D170" s="36"/>
      <c r="F170" s="13"/>
      <c r="G170" s="15"/>
    </row>
    <row r="171" spans="3:7" s="31" customFormat="1" ht="45" customHeight="1" x14ac:dyDescent="0.25">
      <c r="C171" s="1"/>
      <c r="D171" s="36"/>
      <c r="F171" s="13"/>
      <c r="G171" s="15"/>
    </row>
    <row r="172" spans="3:7" s="31" customFormat="1" ht="45" customHeight="1" x14ac:dyDescent="0.25">
      <c r="C172" s="1"/>
      <c r="D172" s="36"/>
      <c r="F172" s="13"/>
      <c r="G172" s="15"/>
    </row>
    <row r="173" spans="3:7" s="31" customFormat="1" ht="45" customHeight="1" x14ac:dyDescent="0.25">
      <c r="C173" s="1"/>
      <c r="D173" s="36"/>
      <c r="F173" s="13"/>
      <c r="G173" s="15"/>
    </row>
    <row r="174" spans="3:7" s="31" customFormat="1" ht="45" customHeight="1" x14ac:dyDescent="0.25">
      <c r="C174" s="1"/>
      <c r="D174" s="36"/>
      <c r="F174" s="13"/>
      <c r="G174" s="15"/>
    </row>
  </sheetData>
  <mergeCells count="17">
    <mergeCell ref="A33:C33"/>
    <mergeCell ref="D30:E30"/>
    <mergeCell ref="D33:E33"/>
    <mergeCell ref="A32:C32"/>
    <mergeCell ref="D32:E32"/>
    <mergeCell ref="A27:G27"/>
    <mergeCell ref="A3:G3"/>
    <mergeCell ref="A29:G29"/>
    <mergeCell ref="A31:C31"/>
    <mergeCell ref="D28:E28"/>
    <mergeCell ref="A1:G1"/>
    <mergeCell ref="A2:G2"/>
    <mergeCell ref="A26:C26"/>
    <mergeCell ref="A13:G13"/>
    <mergeCell ref="A25:C25"/>
    <mergeCell ref="A5:G5"/>
    <mergeCell ref="A12:C12"/>
  </mergeCells>
  <pageMargins left="0.25" right="0.2" top="0.2" bottom="0.2" header="0.2" footer="0.2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Հայտարարութ-վաճ</vt:lpstr>
      <vt:lpstr>'Հայտարարութ-վաճ'!Print_Area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2022-05-06T05:54:27Z</dcterms:modified>
</cp:coreProperties>
</file>